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49506a4b5dddeb/Documents/HAM Radio/Vienna Wireless Society/TJ Tech Class - Oct 2022/TJ DCR/"/>
    </mc:Choice>
  </mc:AlternateContent>
  <xr:revisionPtr revIDLastSave="166" documentId="8_{D36444E2-EB4A-4D42-ACB7-B8AEB7554769}" xr6:coauthVersionLast="47" xr6:coauthVersionMax="47" xr10:uidLastSave="{EB49C7D1-0248-486A-BFF1-13F1CC5DBBEE}"/>
  <bookViews>
    <workbookView xWindow="163" yWindow="497" windowWidth="17948" windowHeight="11143" xr2:uid="{B405256F-F14F-42C8-B024-4EC6AC6D68A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9" i="1" l="1"/>
  <c r="H6" i="1"/>
  <c r="H7" i="1"/>
  <c r="H55" i="1"/>
  <c r="H53" i="1"/>
  <c r="H54" i="1"/>
  <c r="A54" i="1"/>
  <c r="A53" i="1" s="1"/>
  <c r="H52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H56" i="1" l="1"/>
  <c r="H48" i="1"/>
</calcChain>
</file>

<file path=xl/sharedStrings.xml><?xml version="1.0" encoding="utf-8"?>
<sst xmlns="http://schemas.openxmlformats.org/spreadsheetml/2006/main" count="219" uniqueCount="167">
  <si>
    <t>Mfr. #</t>
  </si>
  <si>
    <t>Manufacturer</t>
  </si>
  <si>
    <t>Description</t>
  </si>
  <si>
    <t>Order Qty.</t>
  </si>
  <si>
    <t>Price (USD)</t>
  </si>
  <si>
    <t>Ext.: (USD)</t>
  </si>
  <si>
    <t>603-CFR-25JB-52-100R</t>
  </si>
  <si>
    <t>CFR-25JB-52-100R</t>
  </si>
  <si>
    <t>YAGEO</t>
  </si>
  <si>
    <t>Carbon Film Resistors - Through Hole 1/4W 100 Ohm 5%</t>
  </si>
  <si>
    <t>603-CFR-25JB-52-220R</t>
  </si>
  <si>
    <t>CFR-25JB-52-220R</t>
  </si>
  <si>
    <t>Carbon Film Resistors - Through Hole 1/4W 220 Ohm 5% 250 Volts</t>
  </si>
  <si>
    <t>603-CFR-25JB-52-100K</t>
  </si>
  <si>
    <t>CFR-25JB-52-100K</t>
  </si>
  <si>
    <t>Carbon Film Resistors - Through Hole 1/4W 100K Ohm 5%</t>
  </si>
  <si>
    <t>603-CFR25SJT-52-10K</t>
  </si>
  <si>
    <t>CFR25SJT-52-10K</t>
  </si>
  <si>
    <t>Carbon Film Resistors - Through Hole 10Kohm 5% 1/4WS Carbon Film</t>
  </si>
  <si>
    <t>603-CFR25SJT-26-15K</t>
  </si>
  <si>
    <t>CFR25SJT-26-15K</t>
  </si>
  <si>
    <t xml:space="preserve">Carbon Film Resistors - Through Hole </t>
  </si>
  <si>
    <t>603-CFR-25JR-521K</t>
  </si>
  <si>
    <t>CFR-25JR-52-1K</t>
  </si>
  <si>
    <t>Carbon Film Resistors - Through Hole 1K ohm 1/4W 5%</t>
  </si>
  <si>
    <t>603-CFR25SJT-52-3K3</t>
  </si>
  <si>
    <t>CFR25SJT-52-3K3</t>
  </si>
  <si>
    <t>603-CFR-25JR-524K7</t>
  </si>
  <si>
    <t>CFR-25JR-52-4K7</t>
  </si>
  <si>
    <t>Carbon Film Resistors - Through Hole 4.7K ohm 1/4W 5%</t>
  </si>
  <si>
    <t>603-CFR-25JB-52-470R</t>
  </si>
  <si>
    <t>CFR-25JB-52-470R</t>
  </si>
  <si>
    <t>Carbon Film Resistors - Through Hole 1/4W 470 Ohm 5%</t>
  </si>
  <si>
    <t>594-K104Z20Y5VH53H5</t>
  </si>
  <si>
    <t>K104Z20Y5VH53H5</t>
  </si>
  <si>
    <t>Vishay</t>
  </si>
  <si>
    <t>Multilayer Ceramic Capacitors MLCC - Leaded 0.1uF 100V +80/-20% Y5U 5.0mm LS</t>
  </si>
  <si>
    <t>810-FG26X7R2A474KNT6</t>
  </si>
  <si>
    <t>FG26X7R2A474KNT06</t>
  </si>
  <si>
    <t>TDK</t>
  </si>
  <si>
    <t>Multilayer Ceramic Capacitors MLCC - Leaded RAD 100V 0.47uF X7R 10% LS:5mm</t>
  </si>
  <si>
    <t>581-AR201A100K4R</t>
  </si>
  <si>
    <t>AR201A100K4R</t>
  </si>
  <si>
    <t>KYOCERA AVX</t>
  </si>
  <si>
    <t>Multilayer Ceramic Capacitors MLCC - Leaded 100V 10pF C0G (NP0) 10% 2.54 mm AEC-Q200</t>
  </si>
  <si>
    <t>81-RDE5C2A121J0K1H3B</t>
  </si>
  <si>
    <t>RDE5C2A121J0K1H03B</t>
  </si>
  <si>
    <t>Murata</t>
  </si>
  <si>
    <t xml:space="preserve">Multilayer Ceramic Capacitors MLCC - Leaded </t>
  </si>
  <si>
    <t>512-1N4148</t>
  </si>
  <si>
    <t>1N4148</t>
  </si>
  <si>
    <t>onsemi</t>
  </si>
  <si>
    <t>Diodes - General Purpose, Power, Switching 100V Io/200mA BULK</t>
  </si>
  <si>
    <t>603-CFR-25JB-52-47R</t>
  </si>
  <si>
    <t>CFR-25JB-52-47R</t>
  </si>
  <si>
    <t>Carbon Film Resistors - Through Hole 1/4W 47 Ohm 5%</t>
  </si>
  <si>
    <t>279-CFR16J470R</t>
  </si>
  <si>
    <t>CFR16J470R</t>
  </si>
  <si>
    <t>TE Connectivity</t>
  </si>
  <si>
    <t>Carbon Film Resistors - Through Hole 470Ohm 1/4W 1200PPM</t>
  </si>
  <si>
    <t>652-PDB181K415K103B</t>
  </si>
  <si>
    <t>PDB181-K415K-103B</t>
  </si>
  <si>
    <t>Bourns</t>
  </si>
  <si>
    <t>Potentiometers PANEL CONTROL 17MM-ST-CARBON</t>
  </si>
  <si>
    <t>542-78F101-RC</t>
  </si>
  <si>
    <t>78F101J-RC</t>
  </si>
  <si>
    <t>RF Inductors - Leaded 100uH 5%</t>
  </si>
  <si>
    <t>542-78F100-RC</t>
  </si>
  <si>
    <t>78F100J-RC</t>
  </si>
  <si>
    <t>RF Inductors - Leaded 10uH 5%</t>
  </si>
  <si>
    <t>42TL013-RC</t>
  </si>
  <si>
    <t>Xicon</t>
  </si>
  <si>
    <t>Audio Transformers / Signal Transformers XFMR 1KCT/8CT</t>
  </si>
  <si>
    <t>637-2N3904</t>
  </si>
  <si>
    <t>2N3904</t>
  </si>
  <si>
    <t>Diotec Semiconductor</t>
  </si>
  <si>
    <t>Bipolar Transistors - BJT BJT, TO-92, 40V, 200mA, NPN</t>
  </si>
  <si>
    <t>Mouser</t>
  </si>
  <si>
    <t>Mouser Total:</t>
  </si>
  <si>
    <t>Jameco</t>
  </si>
  <si>
    <t>AGC-1-R-VP</t>
  </si>
  <si>
    <t>DM331</t>
  </si>
  <si>
    <t>G1B235-R</t>
  </si>
  <si>
    <t>T100T1B1A1QN</t>
  </si>
  <si>
    <t>BC6-R</t>
  </si>
  <si>
    <t>CTC05-50</t>
  </si>
  <si>
    <t>GSR-104-D-R</t>
  </si>
  <si>
    <t>820-5*</t>
  </si>
  <si>
    <t>35RAPC4BH3</t>
  </si>
  <si>
    <t>820-2</t>
  </si>
  <si>
    <t>820-0</t>
  </si>
  <si>
    <t>26MAG</t>
  </si>
  <si>
    <t>BF301-10-20-17</t>
  </si>
  <si>
    <t>PN-23</t>
  </si>
  <si>
    <t>BZX55C8V2</t>
  </si>
  <si>
    <t>Jameco ValuePro</t>
  </si>
  <si>
    <t>Jameco ReliaPro</t>
  </si>
  <si>
    <t>Jameco BenchPro</t>
  </si>
  <si>
    <t>Major Brands</t>
  </si>
  <si>
    <t>FUSE,AGC FAST ACTING,1A,250V .</t>
  </si>
  <si>
    <t>CAP,MICA,330pF,500V,5%</t>
  </si>
  <si>
    <t>CONN,RF,BNC,BULKHEAD</t>
  </si>
  <si>
    <t>SWITCH,TOG,SPST,ON-OFF(MTS101)</t>
  </si>
  <si>
    <t>9VOLT BAT SNAP,6",26AWG,6 PRON</t>
  </si>
  <si>
    <t>CAP,CERM,TRIM,5mm,9-50pf, 200V</t>
  </si>
  <si>
    <t>SOLDER WICK,5,.12"WIDE</t>
  </si>
  <si>
    <t>WIRE,20AWG,STRN,GREEN,100, UL1</t>
  </si>
  <si>
    <t>CONN,AUDIO,3.5MM,JACK,STEREO,3</t>
  </si>
  <si>
    <t>WIRE,HOOKUP,1C,RED,100,20 AWG,</t>
  </si>
  <si>
    <t>WIRE,HOOKUP,1C,BLACK,100,20 AW</t>
  </si>
  <si>
    <t>WIRE,MAGNET,26AWG,328 FT,1/4LB</t>
  </si>
  <si>
    <t>FUSE HOLDER,IN-LINE,5x20mm,20</t>
  </si>
  <si>
    <t>KNOB,1/4"SHAFT,RND,BLACK,WHT D</t>
  </si>
  <si>
    <t>@DIODE,ZENER,SINGLE,8.2V,500W,</t>
  </si>
  <si>
    <t>https://www.jameco.com/webapp/wcs/stores/servlet/ProductDisplay?storeId=10001&amp;catalogId=10001&amp;productId=10373&amp;langId=-1</t>
  </si>
  <si>
    <t>https://www.jameco.com/webapp/wcs/stores/servlet/ProductDisplay?storeId=10001&amp;catalogId=10001&amp;productId=16088&amp;langId=-1</t>
  </si>
  <si>
    <t>https://www.jameco.com/webapp/wcs/stores/servlet/ProductDisplay?storeId=10001&amp;catalogId=10001&amp;productId=71590&amp;langId=-1</t>
  </si>
  <si>
    <t>https://www.jameco.com/webapp/wcs/stores/servlet/ProductDisplay?storeId=10001&amp;catalogId=10001&amp;productId=76523&amp;langId=-1</t>
  </si>
  <si>
    <t>https://www.jameco.com/webapp/wcs/stores/servlet/ProductDisplay?storeId=10001&amp;catalogId=10001&amp;productId=109154&amp;langId=-1</t>
  </si>
  <si>
    <t>https://www.jameco.com/webapp/wcs/stores/servlet/ProductDisplay?storeId=10001&amp;catalogId=10001&amp;productId=136979&amp;langId=-1</t>
  </si>
  <si>
    <t>https://www.jameco.com/webapp/wcs/stores/servlet/ProductDisplay?storeId=10001&amp;catalogId=10001&amp;productId=153462&amp;langId=-1</t>
  </si>
  <si>
    <t>https://www.jameco.com/webapp/wcs/stores/servlet/ProductDisplay?storeId=10001&amp;catalogId=10001&amp;productId=310894&amp;langId=-1</t>
  </si>
  <si>
    <t>https://www.jameco.com/webapp/wcs/stores/servlet/ProductDisplay?storeId=10001&amp;catalogId=10001&amp;productId=568392&amp;langId=-1</t>
  </si>
  <si>
    <t>https://www.jameco.com/webapp/wcs/stores/servlet/ProductDisplay?storeId=10001&amp;catalogId=10001&amp;productId=734203&amp;langId=-1</t>
  </si>
  <si>
    <t>https://www.jameco.com/webapp/wcs/stores/servlet/ProductDisplay?storeId=10001&amp;catalogId=10001&amp;productId=734211&amp;langId=-1</t>
  </si>
  <si>
    <t>https://www.jameco.com/webapp/wcs/stores/servlet/ProductDisplay?storeId=10001&amp;catalogId=10001&amp;productId=2119347&amp;langId=-1</t>
  </si>
  <si>
    <t>https://www.jameco.com/webapp/wcs/stores/servlet/ProductDisplay?storeId=10001&amp;catalogId=10001&amp;productId=2221448&amp;langId=-1</t>
  </si>
  <si>
    <t>https://www.jameco.com/webapp/wcs/stores/servlet/ProductDisplay?storeId=10001&amp;catalogId=10001&amp;productId=2229634&amp;langId=-1</t>
  </si>
  <si>
    <t>https://www.jameco.com/webapp/wcs/stores/servlet/ProductDisplay?storeId=10001&amp;catalogId=10001&amp;productId=2286207&amp;langId=-1</t>
  </si>
  <si>
    <t>Jameco Total:</t>
  </si>
  <si>
    <t>Vendor #</t>
  </si>
  <si>
    <t>Link</t>
  </si>
  <si>
    <t>www.mouser.com</t>
  </si>
  <si>
    <t>www.jameco.com</t>
  </si>
  <si>
    <t>J310</t>
  </si>
  <si>
    <t>Misc</t>
  </si>
  <si>
    <t>1/4x20 3" Brass Screw</t>
  </si>
  <si>
    <t>1/4x20 Brass nut</t>
  </si>
  <si>
    <t>6"x18" 1/2" plywood</t>
  </si>
  <si>
    <t>1/2" #6 Wood Screws</t>
  </si>
  <si>
    <t>Super glue</t>
  </si>
  <si>
    <t>Amazon</t>
  </si>
  <si>
    <t>www.amazon.com</t>
  </si>
  <si>
    <t>uxcell Single-Sided Copper Clad Laminate PCB Circuit Board, FR4 100x70mm 3.94x2.76 inch, 1.5mm Thickness DIY Prototyping PCB Board, Name Board, 20pcs: Amazon.com: Industrial &amp; Scientific</t>
  </si>
  <si>
    <t>uxcell Single-Sided Copper Clad Laminate PCB Circuit Board, FR4 100x70mm 3.94x2.76 inch, 1.5mm Thickness DIY Prototyping PCB Board, Name Board, 35pcs</t>
  </si>
  <si>
    <t>uxcell</t>
  </si>
  <si>
    <t>PCB 140x70 FR4 x 35</t>
  </si>
  <si>
    <t>Amazon Total:</t>
  </si>
  <si>
    <t>T50-6</t>
  </si>
  <si>
    <t>FT50-43</t>
  </si>
  <si>
    <t>10 FT50-43 Ferrite Toroid Core</t>
  </si>
  <si>
    <t>Fair-Rite</t>
  </si>
  <si>
    <t>Micrometals</t>
  </si>
  <si>
    <t>T50-6 Iron Powder Core (Pack of 10)</t>
  </si>
  <si>
    <t>https://www.amazon.com/10-FT50-43-Ferrite-Toroid-Core/dp/B0178IA61Y/ref=sr_1_1?crid=I9A9G48RA6DS&amp;keywords=ft50-43&amp;qid=1675380276&amp;s=industrial&amp;sprefix=ft50-43%2Cindustrial%2C84&amp;sr=1-1</t>
  </si>
  <si>
    <t>T50-6 Iron Powder Core (Pack of 10): Amazon.com: Industrial &amp; Scientific</t>
  </si>
  <si>
    <t>Chanzon 10pcs J310 TO-92 N-Channel JFETs Transistor 24mA</t>
  </si>
  <si>
    <t>Chanzon</t>
  </si>
  <si>
    <t>Chanzon 10pcs J310 TO-92 N-Channel JFETs Transistor 24mA: Amazon.com: Industrial &amp; Scientific</t>
  </si>
  <si>
    <t>TJ DCR Project - Bill of Materials / PO Worksheet</t>
  </si>
  <si>
    <t>80-ESH476M025AC3AA</t>
  </si>
  <si>
    <t>ESH476M025AC3AA</t>
  </si>
  <si>
    <t>KEMET</t>
  </si>
  <si>
    <t>Aluminum Electrolytic Capacitors - Radial Leaded 25V 47uF 105C 2k Hour Radial</t>
  </si>
  <si>
    <t>80-ESS106M025AB2AA</t>
  </si>
  <si>
    <t>ESS106M025AB2AA</t>
  </si>
  <si>
    <t>Aluminum Electrolytic Capacitors - Radial Leaded 25V 10uF 105C 1k Hour Radial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</si>
</sst>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0_);[Red]\(&quot;$&quot;#,##0.000\)"/>
    <numFmt numFmtId="165" formatCode="_(&quot;$&quot;* #,##0.000_);_(&quot;$&quot;* \(#,##0.0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scheme val="minor"/>
    </font>
    <font>
      <u/>
      <sz val="11"/>
      <color theme="10"/>
      <name val="Calibri"/>
      <family val="2"/>
      <scheme val="minor"/>
    </font>
    <font>
      <sz val="10"/>
      <color rgb="FF0F11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4E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3" fillId="2" borderId="0" xfId="0" applyFont="1" applyFill="1"/>
    <xf numFmtId="0" fontId="0" fillId="0" borderId="0" xfId="0" quotePrefix="1"/>
    <xf numFmtId="8" fontId="0" fillId="0" borderId="0" xfId="0" quotePrefix="1" applyNumberFormat="1"/>
    <xf numFmtId="8" fontId="0" fillId="0" borderId="0" xfId="0" applyNumberFormat="1"/>
    <xf numFmtId="0" fontId="2" fillId="0" borderId="0" xfId="0" applyFont="1"/>
    <xf numFmtId="164" fontId="0" fillId="0" borderId="0" xfId="0" quotePrefix="1" applyNumberFormat="1"/>
    <xf numFmtId="164" fontId="0" fillId="0" borderId="0" xfId="0" applyNumberFormat="1"/>
    <xf numFmtId="0" fontId="2" fillId="2" borderId="0" xfId="0" applyFont="1" applyFill="1"/>
    <xf numFmtId="8" fontId="2" fillId="0" borderId="0" xfId="0" applyNumberFormat="1" applyFont="1"/>
    <xf numFmtId="14" fontId="0" fillId="0" borderId="0" xfId="0" applyNumberFormat="1"/>
    <xf numFmtId="0" fontId="4" fillId="0" borderId="0" xfId="2"/>
    <xf numFmtId="44" fontId="0" fillId="0" borderId="0" xfId="1" applyFont="1"/>
    <xf numFmtId="165" fontId="2" fillId="0" borderId="0" xfId="0" applyNumberFormat="1" applyFont="1"/>
    <xf numFmtId="0" fontId="0" fillId="0" borderId="0" xfId="0" applyAlignment="1">
      <alignment wrapText="1"/>
    </xf>
    <xf numFmtId="0" fontId="3" fillId="2" borderId="0" xfId="0" applyFont="1" applyFill="1" applyAlignment="1">
      <alignment wrapText="1"/>
    </xf>
    <xf numFmtId="0" fontId="5" fillId="0" borderId="0" xfId="0" applyFont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amazon.com/" TargetMode="External"/><Relationship Id="rId7" Type="http://schemas.openxmlformats.org/officeDocument/2006/relationships/hyperlink" Target="https://www.amazon.com/Chanzon-10pcs-N-Channel-JFETs-Transistor/dp/B083TJW4JN/ref=sr_1_1?crid=3P6L6UNMGQTR0&amp;keywords=j310+jfet&amp;qid=1675393099&amp;s=industrial&amp;sprefix=j310+jfet%2Cindustrial%2C73&amp;sr=1-1" TargetMode="External"/><Relationship Id="rId2" Type="http://schemas.openxmlformats.org/officeDocument/2006/relationships/hyperlink" Target="http://www.jameco.com/" TargetMode="External"/><Relationship Id="rId1" Type="http://schemas.openxmlformats.org/officeDocument/2006/relationships/hyperlink" Target="http://www.mouser.com/" TargetMode="External"/><Relationship Id="rId6" Type="http://schemas.openxmlformats.org/officeDocument/2006/relationships/hyperlink" Target="https://www.amazon.com/T50-6-Iron-Powder-Core-Pack/dp/B08BYXNV27/ref=sr_1_2?crid=2SR2MYPYGPV8G&amp;keywords=t50-6&amp;qid=1675380611&amp;s=industrial&amp;sprefix=t50-6%2Cindustrial%2C92&amp;sr=1-2" TargetMode="External"/><Relationship Id="rId5" Type="http://schemas.openxmlformats.org/officeDocument/2006/relationships/hyperlink" Target="https://www.amazon.com/10-FT50-43-Ferrite-Toroid-Core/dp/B0178IA61Y/ref=sr_1_1?crid=I9A9G48RA6DS&amp;keywords=ft50-43&amp;qid=1675380276&amp;s=industrial&amp;sprefix=ft50-43%2Cindustrial%2C84&amp;sr=1-1" TargetMode="External"/><Relationship Id="rId4" Type="http://schemas.openxmlformats.org/officeDocument/2006/relationships/hyperlink" Target="https://www.amazon.com/uxcell-100x70mm-Single-Sided-Thickness-Prototyping/dp/B07R79PBSV/ref=sr_1_1?crid=CNY1U83JDLXE&amp;keywords=100x70mm%2Bsingle%2Bsided%2Bpcb&amp;qid=1674840827&amp;sprefix=100x70mm%2Bsingle%2Bsided%2Bpcb%2Caps%2C79&amp;sr=8-1&amp;th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CAE9B-0B7A-42F1-9C8A-50E500996C66}">
  <dimension ref="A1:I64"/>
  <sheetViews>
    <sheetView tabSelected="1" topLeftCell="B17" workbookViewId="0">
      <selection activeCell="H30" sqref="H30"/>
    </sheetView>
  </sheetViews>
  <sheetFormatPr defaultRowHeight="14.6" x14ac:dyDescent="0.4"/>
  <cols>
    <col min="2" max="2" width="19.07421875" customWidth="1"/>
    <col min="3" max="3" width="17.07421875" customWidth="1"/>
    <col min="4" max="4" width="17.3046875" customWidth="1"/>
    <col min="5" max="5" width="41.53515625" style="14" customWidth="1"/>
    <col min="7" max="7" width="12" customWidth="1"/>
    <col min="8" max="8" width="11.921875" customWidth="1"/>
  </cols>
  <sheetData>
    <row r="1" spans="1:8" x14ac:dyDescent="0.4">
      <c r="A1" t="s">
        <v>159</v>
      </c>
    </row>
    <row r="2" spans="1:8" x14ac:dyDescent="0.4">
      <c r="A2" s="10">
        <v>44959</v>
      </c>
    </row>
    <row r="3" spans="1:8" x14ac:dyDescent="0.4">
      <c r="A3" s="10"/>
    </row>
    <row r="4" spans="1:8" x14ac:dyDescent="0.4">
      <c r="A4" s="5" t="s">
        <v>77</v>
      </c>
      <c r="B4" s="11" t="s">
        <v>132</v>
      </c>
    </row>
    <row r="5" spans="1:8" x14ac:dyDescent="0.4">
      <c r="A5" s="1"/>
      <c r="B5" s="8" t="s">
        <v>130</v>
      </c>
      <c r="C5" s="1" t="s">
        <v>0</v>
      </c>
      <c r="D5" s="1" t="s">
        <v>1</v>
      </c>
      <c r="E5" s="15" t="s">
        <v>2</v>
      </c>
      <c r="F5" s="1" t="s">
        <v>3</v>
      </c>
      <c r="G5" s="1" t="s">
        <v>4</v>
      </c>
      <c r="H5" s="1" t="s">
        <v>5</v>
      </c>
    </row>
    <row r="6" spans="1:8" ht="29.15" x14ac:dyDescent="0.4">
      <c r="A6">
        <v>1</v>
      </c>
      <c r="B6" t="s">
        <v>164</v>
      </c>
      <c r="C6" s="2" t="s">
        <v>165</v>
      </c>
      <c r="D6" t="s">
        <v>162</v>
      </c>
      <c r="E6" s="14" t="s">
        <v>166</v>
      </c>
      <c r="F6">
        <v>100</v>
      </c>
      <c r="G6" s="6">
        <v>7.0000000000000007E-2</v>
      </c>
      <c r="H6" s="3">
        <f>F6*G6</f>
        <v>7.0000000000000009</v>
      </c>
    </row>
    <row r="7" spans="1:8" ht="29.15" x14ac:dyDescent="0.4">
      <c r="A7">
        <v>1</v>
      </c>
      <c r="B7" t="s">
        <v>160</v>
      </c>
      <c r="C7" s="2" t="s">
        <v>161</v>
      </c>
      <c r="D7" t="s">
        <v>162</v>
      </c>
      <c r="E7" s="14" t="s">
        <v>163</v>
      </c>
      <c r="F7">
        <v>100</v>
      </c>
      <c r="G7" s="6">
        <v>0.06</v>
      </c>
      <c r="H7" s="3">
        <f>F7*G7</f>
        <v>6</v>
      </c>
    </row>
    <row r="8" spans="1:8" ht="29.15" x14ac:dyDescent="0.4">
      <c r="A8">
        <v>1</v>
      </c>
      <c r="B8" t="s">
        <v>6</v>
      </c>
      <c r="C8" s="2" t="s">
        <v>7</v>
      </c>
      <c r="D8" t="s">
        <v>8</v>
      </c>
      <c r="E8" s="14" t="s">
        <v>9</v>
      </c>
      <c r="F8">
        <v>100</v>
      </c>
      <c r="G8" s="6">
        <v>2.5999999999999999E-2</v>
      </c>
      <c r="H8" s="3">
        <f>F8*G8</f>
        <v>2.6</v>
      </c>
    </row>
    <row r="9" spans="1:8" ht="29.15" x14ac:dyDescent="0.4">
      <c r="A9">
        <v>2</v>
      </c>
      <c r="B9" t="s">
        <v>10</v>
      </c>
      <c r="C9" s="2" t="s">
        <v>11</v>
      </c>
      <c r="D9" t="s">
        <v>8</v>
      </c>
      <c r="E9" s="14" t="s">
        <v>12</v>
      </c>
      <c r="F9">
        <v>100</v>
      </c>
      <c r="G9" s="6">
        <v>2.5999999999999999E-2</v>
      </c>
      <c r="H9" s="3">
        <f t="shared" ref="H9:H28" si="0">F9*G9</f>
        <v>2.6</v>
      </c>
    </row>
    <row r="10" spans="1:8" ht="29.15" x14ac:dyDescent="0.4">
      <c r="A10">
        <v>3</v>
      </c>
      <c r="B10" t="s">
        <v>13</v>
      </c>
      <c r="C10" s="2" t="s">
        <v>14</v>
      </c>
      <c r="D10" t="s">
        <v>8</v>
      </c>
      <c r="E10" s="14" t="s">
        <v>15</v>
      </c>
      <c r="F10">
        <v>100</v>
      </c>
      <c r="G10" s="6">
        <v>2.5999999999999999E-2</v>
      </c>
      <c r="H10" s="3">
        <f t="shared" si="0"/>
        <v>2.6</v>
      </c>
    </row>
    <row r="11" spans="1:8" ht="29.15" x14ac:dyDescent="0.4">
      <c r="A11">
        <v>4</v>
      </c>
      <c r="B11" t="s">
        <v>16</v>
      </c>
      <c r="C11" s="2" t="s">
        <v>17</v>
      </c>
      <c r="D11" t="s">
        <v>8</v>
      </c>
      <c r="E11" s="14" t="s">
        <v>18</v>
      </c>
      <c r="F11">
        <v>100</v>
      </c>
      <c r="G11" s="6">
        <v>2.5999999999999999E-2</v>
      </c>
      <c r="H11" s="3">
        <f t="shared" si="0"/>
        <v>2.6</v>
      </c>
    </row>
    <row r="12" spans="1:8" x14ac:dyDescent="0.4">
      <c r="A12">
        <v>5</v>
      </c>
      <c r="B12" t="s">
        <v>19</v>
      </c>
      <c r="C12" s="2" t="s">
        <v>20</v>
      </c>
      <c r="D12" t="s">
        <v>8</v>
      </c>
      <c r="E12" s="14" t="s">
        <v>21</v>
      </c>
      <c r="F12">
        <v>100</v>
      </c>
      <c r="G12" s="6">
        <v>0.02</v>
      </c>
      <c r="H12" s="3">
        <f t="shared" si="0"/>
        <v>2</v>
      </c>
    </row>
    <row r="13" spans="1:8" ht="29.15" x14ac:dyDescent="0.4">
      <c r="A13">
        <v>6</v>
      </c>
      <c r="B13" t="s">
        <v>22</v>
      </c>
      <c r="C13" s="2" t="s">
        <v>23</v>
      </c>
      <c r="D13" t="s">
        <v>8</v>
      </c>
      <c r="E13" s="14" t="s">
        <v>24</v>
      </c>
      <c r="F13">
        <v>100</v>
      </c>
      <c r="G13" s="6">
        <v>2.5999999999999999E-2</v>
      </c>
      <c r="H13" s="3">
        <f t="shared" si="0"/>
        <v>2.6</v>
      </c>
    </row>
    <row r="14" spans="1:8" x14ac:dyDescent="0.4">
      <c r="A14">
        <v>7</v>
      </c>
      <c r="B14" t="s">
        <v>25</v>
      </c>
      <c r="C14" s="2" t="s">
        <v>26</v>
      </c>
      <c r="D14" t="s">
        <v>8</v>
      </c>
      <c r="E14" s="14" t="s">
        <v>21</v>
      </c>
      <c r="F14">
        <v>100</v>
      </c>
      <c r="G14" s="6">
        <v>2.5000000000000001E-2</v>
      </c>
      <c r="H14" s="3">
        <f t="shared" si="0"/>
        <v>2.5</v>
      </c>
    </row>
    <row r="15" spans="1:8" ht="29.15" x14ac:dyDescent="0.4">
      <c r="A15">
        <v>8</v>
      </c>
      <c r="B15" t="s">
        <v>27</v>
      </c>
      <c r="C15" s="2" t="s">
        <v>28</v>
      </c>
      <c r="D15" t="s">
        <v>8</v>
      </c>
      <c r="E15" s="14" t="s">
        <v>29</v>
      </c>
      <c r="F15">
        <v>100</v>
      </c>
      <c r="G15" s="6">
        <v>2.5999999999999999E-2</v>
      </c>
      <c r="H15" s="3">
        <f t="shared" si="0"/>
        <v>2.6</v>
      </c>
    </row>
    <row r="16" spans="1:8" ht="29.15" x14ac:dyDescent="0.4">
      <c r="A16">
        <v>9</v>
      </c>
      <c r="B16" t="s">
        <v>30</v>
      </c>
      <c r="C16" s="2" t="s">
        <v>31</v>
      </c>
      <c r="D16" t="s">
        <v>8</v>
      </c>
      <c r="E16" s="14" t="s">
        <v>32</v>
      </c>
      <c r="F16">
        <v>100</v>
      </c>
      <c r="G16" s="6">
        <v>2.5999999999999999E-2</v>
      </c>
      <c r="H16" s="3">
        <f t="shared" si="0"/>
        <v>2.6</v>
      </c>
    </row>
    <row r="17" spans="1:9" ht="29.15" x14ac:dyDescent="0.4">
      <c r="A17">
        <v>10</v>
      </c>
      <c r="B17" t="s">
        <v>33</v>
      </c>
      <c r="C17" s="2" t="s">
        <v>34</v>
      </c>
      <c r="D17" t="s">
        <v>35</v>
      </c>
      <c r="E17" s="14" t="s">
        <v>36</v>
      </c>
      <c r="F17">
        <v>70</v>
      </c>
      <c r="G17" s="6">
        <v>0.20499999999999999</v>
      </c>
      <c r="H17" s="3">
        <f t="shared" si="0"/>
        <v>14.35</v>
      </c>
    </row>
    <row r="18" spans="1:9" ht="29.15" x14ac:dyDescent="0.4">
      <c r="A18">
        <v>11</v>
      </c>
      <c r="B18" t="s">
        <v>37</v>
      </c>
      <c r="C18" s="2" t="s">
        <v>38</v>
      </c>
      <c r="D18" t="s">
        <v>39</v>
      </c>
      <c r="E18" s="14" t="s">
        <v>40</v>
      </c>
      <c r="F18">
        <v>20</v>
      </c>
      <c r="G18" s="6">
        <v>0.32700000000000001</v>
      </c>
      <c r="H18" s="3">
        <f t="shared" si="0"/>
        <v>6.54</v>
      </c>
    </row>
    <row r="19" spans="1:9" ht="29.15" x14ac:dyDescent="0.4">
      <c r="A19">
        <v>12</v>
      </c>
      <c r="B19" t="s">
        <v>41</v>
      </c>
      <c r="C19" s="2" t="s">
        <v>42</v>
      </c>
      <c r="D19" t="s">
        <v>43</v>
      </c>
      <c r="E19" s="14" t="s">
        <v>44</v>
      </c>
      <c r="F19">
        <v>20</v>
      </c>
      <c r="G19" s="6">
        <v>0.32600000000000001</v>
      </c>
      <c r="H19" s="3">
        <f t="shared" si="0"/>
        <v>6.5200000000000005</v>
      </c>
    </row>
    <row r="20" spans="1:9" x14ac:dyDescent="0.4">
      <c r="A20">
        <v>13</v>
      </c>
      <c r="B20" t="s">
        <v>45</v>
      </c>
      <c r="C20" s="2" t="s">
        <v>46</v>
      </c>
      <c r="D20" t="s">
        <v>47</v>
      </c>
      <c r="E20" s="14" t="s">
        <v>48</v>
      </c>
      <c r="F20">
        <v>50</v>
      </c>
      <c r="G20" s="6">
        <v>0.32900000000000001</v>
      </c>
      <c r="H20" s="3">
        <f t="shared" si="0"/>
        <v>16.45</v>
      </c>
    </row>
    <row r="21" spans="1:9" ht="29.15" x14ac:dyDescent="0.4">
      <c r="A21">
        <v>14</v>
      </c>
      <c r="B21" t="s">
        <v>49</v>
      </c>
      <c r="C21" s="2" t="s">
        <v>50</v>
      </c>
      <c r="D21" t="s">
        <v>51</v>
      </c>
      <c r="E21" s="14" t="s">
        <v>52</v>
      </c>
      <c r="F21">
        <v>100</v>
      </c>
      <c r="G21" s="6">
        <v>4.4999999999999998E-2</v>
      </c>
      <c r="H21" s="3">
        <f t="shared" si="0"/>
        <v>4.5</v>
      </c>
    </row>
    <row r="22" spans="1:9" ht="29.15" x14ac:dyDescent="0.4">
      <c r="A22">
        <v>15</v>
      </c>
      <c r="B22" t="s">
        <v>53</v>
      </c>
      <c r="C22" s="2" t="s">
        <v>54</v>
      </c>
      <c r="D22" t="s">
        <v>8</v>
      </c>
      <c r="E22" s="14" t="s">
        <v>55</v>
      </c>
      <c r="F22">
        <v>100</v>
      </c>
      <c r="G22" s="6">
        <v>2.5999999999999999E-2</v>
      </c>
      <c r="H22" s="3">
        <f t="shared" si="0"/>
        <v>2.6</v>
      </c>
    </row>
    <row r="23" spans="1:9" ht="29.15" x14ac:dyDescent="0.4">
      <c r="A23">
        <v>16</v>
      </c>
      <c r="B23" t="s">
        <v>56</v>
      </c>
      <c r="C23" s="2" t="s">
        <v>57</v>
      </c>
      <c r="D23" t="s">
        <v>58</v>
      </c>
      <c r="E23" s="14" t="s">
        <v>59</v>
      </c>
      <c r="F23">
        <v>100</v>
      </c>
      <c r="G23" s="6">
        <v>3.3000000000000002E-2</v>
      </c>
      <c r="H23" s="3">
        <f t="shared" si="0"/>
        <v>3.3000000000000003</v>
      </c>
    </row>
    <row r="24" spans="1:9" ht="29.15" x14ac:dyDescent="0.4">
      <c r="A24">
        <v>17</v>
      </c>
      <c r="B24" t="s">
        <v>60</v>
      </c>
      <c r="C24" s="2" t="s">
        <v>61</v>
      </c>
      <c r="D24" t="s">
        <v>62</v>
      </c>
      <c r="E24" s="14" t="s">
        <v>63</v>
      </c>
      <c r="F24">
        <v>20</v>
      </c>
      <c r="G24" s="6">
        <v>1.29</v>
      </c>
      <c r="H24" s="3">
        <f t="shared" si="0"/>
        <v>25.8</v>
      </c>
    </row>
    <row r="25" spans="1:9" x14ac:dyDescent="0.4">
      <c r="A25">
        <v>18</v>
      </c>
      <c r="B25" t="s">
        <v>64</v>
      </c>
      <c r="C25" s="2" t="s">
        <v>65</v>
      </c>
      <c r="D25" t="s">
        <v>62</v>
      </c>
      <c r="E25" s="14" t="s">
        <v>66</v>
      </c>
      <c r="F25">
        <v>20</v>
      </c>
      <c r="G25" s="6">
        <v>0.18</v>
      </c>
      <c r="H25" s="3">
        <f t="shared" si="0"/>
        <v>3.5999999999999996</v>
      </c>
    </row>
    <row r="26" spans="1:9" x14ac:dyDescent="0.4">
      <c r="A26">
        <v>19</v>
      </c>
      <c r="B26" t="s">
        <v>67</v>
      </c>
      <c r="C26" s="2" t="s">
        <v>68</v>
      </c>
      <c r="D26" t="s">
        <v>62</v>
      </c>
      <c r="E26" s="14" t="s">
        <v>69</v>
      </c>
      <c r="F26">
        <v>20</v>
      </c>
      <c r="G26" s="6">
        <v>0.21</v>
      </c>
      <c r="H26" s="3">
        <f t="shared" si="0"/>
        <v>4.2</v>
      </c>
    </row>
    <row r="27" spans="1:9" ht="29.15" x14ac:dyDescent="0.4">
      <c r="A27">
        <v>20</v>
      </c>
      <c r="B27" t="s">
        <v>70</v>
      </c>
      <c r="C27" s="2" t="s">
        <v>70</v>
      </c>
      <c r="D27" t="s">
        <v>71</v>
      </c>
      <c r="E27" s="14" t="s">
        <v>72</v>
      </c>
      <c r="F27">
        <v>20</v>
      </c>
      <c r="G27" s="6">
        <v>2.29</v>
      </c>
      <c r="H27" s="3">
        <f t="shared" si="0"/>
        <v>45.8</v>
      </c>
    </row>
    <row r="28" spans="1:9" ht="29.15" x14ac:dyDescent="0.4">
      <c r="A28">
        <v>21</v>
      </c>
      <c r="B28" t="s">
        <v>73</v>
      </c>
      <c r="C28" s="2" t="s">
        <v>74</v>
      </c>
      <c r="D28" t="s">
        <v>75</v>
      </c>
      <c r="E28" s="14" t="s">
        <v>76</v>
      </c>
      <c r="F28">
        <v>100</v>
      </c>
      <c r="G28" s="6">
        <v>0.10100000000000001</v>
      </c>
      <c r="H28" s="3">
        <f t="shared" si="0"/>
        <v>10.100000000000001</v>
      </c>
    </row>
    <row r="29" spans="1:9" x14ac:dyDescent="0.4">
      <c r="F29" s="5" t="s">
        <v>78</v>
      </c>
      <c r="H29" s="9">
        <f>SUM(H6:H28)</f>
        <v>179.45999999999998</v>
      </c>
    </row>
    <row r="30" spans="1:9" x14ac:dyDescent="0.4">
      <c r="F30" s="5"/>
      <c r="H30" s="9"/>
    </row>
    <row r="31" spans="1:9" x14ac:dyDescent="0.4">
      <c r="A31" s="5" t="s">
        <v>79</v>
      </c>
      <c r="B31" s="11" t="s">
        <v>133</v>
      </c>
      <c r="F31" s="5"/>
      <c r="H31" s="4"/>
    </row>
    <row r="32" spans="1:9" x14ac:dyDescent="0.4">
      <c r="A32" s="5"/>
      <c r="B32" s="8" t="s">
        <v>130</v>
      </c>
      <c r="C32" s="1" t="s">
        <v>0</v>
      </c>
      <c r="D32" s="1" t="s">
        <v>1</v>
      </c>
      <c r="E32" s="15" t="s">
        <v>2</v>
      </c>
      <c r="F32" s="1" t="s">
        <v>3</v>
      </c>
      <c r="G32" s="1" t="s">
        <v>4</v>
      </c>
      <c r="H32" s="1" t="s">
        <v>5</v>
      </c>
      <c r="I32" s="8" t="s">
        <v>131</v>
      </c>
    </row>
    <row r="33" spans="1:9" x14ac:dyDescent="0.4">
      <c r="A33">
        <v>1</v>
      </c>
      <c r="B33">
        <v>10373</v>
      </c>
      <c r="C33" t="s">
        <v>80</v>
      </c>
      <c r="D33" t="s">
        <v>95</v>
      </c>
      <c r="E33" s="14" t="s">
        <v>99</v>
      </c>
      <c r="F33">
        <v>20</v>
      </c>
      <c r="G33" s="7">
        <v>0.26</v>
      </c>
      <c r="H33" s="4">
        <f>F33*G33</f>
        <v>5.2</v>
      </c>
      <c r="I33" t="s">
        <v>114</v>
      </c>
    </row>
    <row r="34" spans="1:9" x14ac:dyDescent="0.4">
      <c r="A34">
        <f>A33+1</f>
        <v>2</v>
      </c>
      <c r="B34">
        <v>16088</v>
      </c>
      <c r="C34" t="s">
        <v>81</v>
      </c>
      <c r="D34" t="s">
        <v>95</v>
      </c>
      <c r="E34" s="14" t="s">
        <v>100</v>
      </c>
      <c r="F34">
        <v>70</v>
      </c>
      <c r="G34" s="7">
        <v>1.95</v>
      </c>
      <c r="H34" s="4">
        <f t="shared" ref="H34:H47" si="1">F34*G34</f>
        <v>136.5</v>
      </c>
      <c r="I34" t="s">
        <v>115</v>
      </c>
    </row>
    <row r="35" spans="1:9" x14ac:dyDescent="0.4">
      <c r="A35">
        <f t="shared" ref="A35:A47" si="2">A34+1</f>
        <v>3</v>
      </c>
      <c r="B35">
        <v>71590</v>
      </c>
      <c r="C35" t="s">
        <v>82</v>
      </c>
      <c r="D35" t="s">
        <v>95</v>
      </c>
      <c r="E35" s="14" t="s">
        <v>101</v>
      </c>
      <c r="F35">
        <v>20</v>
      </c>
      <c r="G35" s="7">
        <v>1.6</v>
      </c>
      <c r="H35" s="4">
        <f t="shared" si="1"/>
        <v>32</v>
      </c>
      <c r="I35" t="s">
        <v>116</v>
      </c>
    </row>
    <row r="36" spans="1:9" x14ac:dyDescent="0.4">
      <c r="A36">
        <f t="shared" si="2"/>
        <v>4</v>
      </c>
      <c r="B36">
        <v>76523</v>
      </c>
      <c r="C36" t="s">
        <v>83</v>
      </c>
      <c r="D36" t="s">
        <v>95</v>
      </c>
      <c r="E36" s="14" t="s">
        <v>102</v>
      </c>
      <c r="F36">
        <v>20</v>
      </c>
      <c r="G36" s="7">
        <v>1.29</v>
      </c>
      <c r="H36" s="4">
        <f t="shared" si="1"/>
        <v>25.8</v>
      </c>
      <c r="I36" t="s">
        <v>117</v>
      </c>
    </row>
    <row r="37" spans="1:9" x14ac:dyDescent="0.4">
      <c r="A37">
        <f t="shared" si="2"/>
        <v>5</v>
      </c>
      <c r="B37">
        <v>109154</v>
      </c>
      <c r="C37" t="s">
        <v>84</v>
      </c>
      <c r="D37" t="s">
        <v>96</v>
      </c>
      <c r="E37" s="14" t="s">
        <v>103</v>
      </c>
      <c r="F37">
        <v>20</v>
      </c>
      <c r="G37" s="7">
        <v>0.49</v>
      </c>
      <c r="H37" s="4">
        <f t="shared" si="1"/>
        <v>9.8000000000000007</v>
      </c>
      <c r="I37" t="s">
        <v>118</v>
      </c>
    </row>
    <row r="38" spans="1:9" x14ac:dyDescent="0.4">
      <c r="A38">
        <f t="shared" si="2"/>
        <v>6</v>
      </c>
      <c r="B38">
        <v>136979</v>
      </c>
      <c r="C38" t="s">
        <v>85</v>
      </c>
      <c r="D38" t="s">
        <v>95</v>
      </c>
      <c r="E38" s="14" t="s">
        <v>104</v>
      </c>
      <c r="F38">
        <v>35</v>
      </c>
      <c r="G38" s="7">
        <v>0.99</v>
      </c>
      <c r="H38" s="4">
        <f t="shared" si="1"/>
        <v>34.65</v>
      </c>
      <c r="I38" t="s">
        <v>119</v>
      </c>
    </row>
    <row r="39" spans="1:9" x14ac:dyDescent="0.4">
      <c r="A39">
        <f t="shared" si="2"/>
        <v>7</v>
      </c>
      <c r="B39">
        <v>153462</v>
      </c>
      <c r="C39" t="s">
        <v>86</v>
      </c>
      <c r="D39" t="s">
        <v>97</v>
      </c>
      <c r="E39" s="14" t="s">
        <v>105</v>
      </c>
      <c r="F39">
        <v>5</v>
      </c>
      <c r="G39" s="7">
        <v>2.4900000000000002</v>
      </c>
      <c r="H39" s="4">
        <f t="shared" si="1"/>
        <v>12.450000000000001</v>
      </c>
      <c r="I39" t="s">
        <v>120</v>
      </c>
    </row>
    <row r="40" spans="1:9" x14ac:dyDescent="0.4">
      <c r="A40">
        <f t="shared" si="2"/>
        <v>8</v>
      </c>
      <c r="B40">
        <v>310894</v>
      </c>
      <c r="C40" t="s">
        <v>87</v>
      </c>
      <c r="D40" t="s">
        <v>95</v>
      </c>
      <c r="E40" s="14" t="s">
        <v>106</v>
      </c>
      <c r="F40">
        <v>1</v>
      </c>
      <c r="G40" s="7">
        <v>12.95</v>
      </c>
      <c r="H40" s="4">
        <f t="shared" si="1"/>
        <v>12.95</v>
      </c>
      <c r="I40" t="s">
        <v>121</v>
      </c>
    </row>
    <row r="41" spans="1:9" x14ac:dyDescent="0.4">
      <c r="A41">
        <f t="shared" si="2"/>
        <v>9</v>
      </c>
      <c r="B41">
        <v>568392</v>
      </c>
      <c r="C41" t="s">
        <v>88</v>
      </c>
      <c r="D41" t="s">
        <v>95</v>
      </c>
      <c r="E41" s="14" t="s">
        <v>107</v>
      </c>
      <c r="F41">
        <v>20</v>
      </c>
      <c r="G41" s="7">
        <v>1.49</v>
      </c>
      <c r="H41" s="4">
        <f t="shared" si="1"/>
        <v>29.8</v>
      </c>
      <c r="I41" t="s">
        <v>122</v>
      </c>
    </row>
    <row r="42" spans="1:9" x14ac:dyDescent="0.4">
      <c r="A42">
        <f t="shared" si="2"/>
        <v>10</v>
      </c>
      <c r="B42">
        <v>734203</v>
      </c>
      <c r="C42" t="s">
        <v>89</v>
      </c>
      <c r="D42" t="s">
        <v>95</v>
      </c>
      <c r="E42" s="14" t="s">
        <v>108</v>
      </c>
      <c r="F42">
        <v>1</v>
      </c>
      <c r="G42" s="7">
        <v>12.95</v>
      </c>
      <c r="H42" s="4">
        <f t="shared" si="1"/>
        <v>12.95</v>
      </c>
      <c r="I42" t="s">
        <v>123</v>
      </c>
    </row>
    <row r="43" spans="1:9" x14ac:dyDescent="0.4">
      <c r="A43">
        <f t="shared" si="2"/>
        <v>11</v>
      </c>
      <c r="B43">
        <v>734211</v>
      </c>
      <c r="C43" t="s">
        <v>90</v>
      </c>
      <c r="D43" t="s">
        <v>95</v>
      </c>
      <c r="E43" s="14" t="s">
        <v>109</v>
      </c>
      <c r="F43">
        <v>1</v>
      </c>
      <c r="G43" s="7">
        <v>12.95</v>
      </c>
      <c r="H43" s="4">
        <f t="shared" si="1"/>
        <v>12.95</v>
      </c>
      <c r="I43" t="s">
        <v>124</v>
      </c>
    </row>
    <row r="44" spans="1:9" x14ac:dyDescent="0.4">
      <c r="A44">
        <f t="shared" si="2"/>
        <v>12</v>
      </c>
      <c r="B44">
        <v>2119347</v>
      </c>
      <c r="C44" t="s">
        <v>91</v>
      </c>
      <c r="D44" t="s">
        <v>95</v>
      </c>
      <c r="E44" s="14" t="s">
        <v>110</v>
      </c>
      <c r="F44">
        <v>1</v>
      </c>
      <c r="G44" s="7">
        <v>10.95</v>
      </c>
      <c r="H44" s="4">
        <f t="shared" si="1"/>
        <v>10.95</v>
      </c>
      <c r="I44" t="s">
        <v>125</v>
      </c>
    </row>
    <row r="45" spans="1:9" x14ac:dyDescent="0.4">
      <c r="A45">
        <f t="shared" si="2"/>
        <v>13</v>
      </c>
      <c r="B45">
        <v>2221448</v>
      </c>
      <c r="C45" t="s">
        <v>92</v>
      </c>
      <c r="D45" t="s">
        <v>95</v>
      </c>
      <c r="E45" s="14" t="s">
        <v>111</v>
      </c>
      <c r="F45">
        <v>20</v>
      </c>
      <c r="G45" s="7">
        <v>0.79</v>
      </c>
      <c r="H45" s="4">
        <f t="shared" si="1"/>
        <v>15.8</v>
      </c>
      <c r="I45" t="s">
        <v>126</v>
      </c>
    </row>
    <row r="46" spans="1:9" x14ac:dyDescent="0.4">
      <c r="A46">
        <f t="shared" si="2"/>
        <v>14</v>
      </c>
      <c r="B46">
        <v>2229634</v>
      </c>
      <c r="C46" t="s">
        <v>93</v>
      </c>
      <c r="D46" t="s">
        <v>95</v>
      </c>
      <c r="E46" s="14" t="s">
        <v>112</v>
      </c>
      <c r="F46">
        <v>20</v>
      </c>
      <c r="G46" s="7">
        <v>0.53</v>
      </c>
      <c r="H46" s="4">
        <f t="shared" si="1"/>
        <v>10.600000000000001</v>
      </c>
      <c r="I46" t="s">
        <v>127</v>
      </c>
    </row>
    <row r="47" spans="1:9" x14ac:dyDescent="0.4">
      <c r="A47">
        <f t="shared" si="2"/>
        <v>15</v>
      </c>
      <c r="B47">
        <v>2286207</v>
      </c>
      <c r="C47" t="s">
        <v>94</v>
      </c>
      <c r="D47" t="s">
        <v>98</v>
      </c>
      <c r="E47" s="14" t="s">
        <v>113</v>
      </c>
      <c r="F47">
        <v>30</v>
      </c>
      <c r="G47" s="7">
        <v>0.05</v>
      </c>
      <c r="H47" s="4">
        <f t="shared" si="1"/>
        <v>1.5</v>
      </c>
      <c r="I47" t="s">
        <v>128</v>
      </c>
    </row>
    <row r="48" spans="1:9" x14ac:dyDescent="0.4">
      <c r="F48" s="5" t="s">
        <v>129</v>
      </c>
      <c r="H48" s="9">
        <f>SUM(H33:H47)</f>
        <v>363.90000000000003</v>
      </c>
    </row>
    <row r="49" spans="1:9" x14ac:dyDescent="0.4">
      <c r="F49" s="5"/>
      <c r="H49" s="13"/>
    </row>
    <row r="50" spans="1:9" x14ac:dyDescent="0.4">
      <c r="A50" s="5" t="s">
        <v>141</v>
      </c>
      <c r="C50" s="11" t="s">
        <v>142</v>
      </c>
      <c r="F50" s="5"/>
      <c r="H50" s="13"/>
    </row>
    <row r="51" spans="1:9" x14ac:dyDescent="0.4">
      <c r="A51" s="5"/>
      <c r="B51" s="8" t="s">
        <v>130</v>
      </c>
      <c r="C51" s="1" t="s">
        <v>0</v>
      </c>
      <c r="D51" s="1" t="s">
        <v>1</v>
      </c>
      <c r="E51" s="15" t="s">
        <v>2</v>
      </c>
      <c r="F51" s="1" t="s">
        <v>3</v>
      </c>
      <c r="G51" s="1" t="s">
        <v>4</v>
      </c>
      <c r="H51" s="1" t="s">
        <v>5</v>
      </c>
      <c r="I51" s="8" t="s">
        <v>131</v>
      </c>
    </row>
    <row r="52" spans="1:9" ht="58.3" x14ac:dyDescent="0.4">
      <c r="A52">
        <v>1</v>
      </c>
      <c r="B52" t="s">
        <v>146</v>
      </c>
      <c r="C52" t="s">
        <v>146</v>
      </c>
      <c r="D52" t="s">
        <v>145</v>
      </c>
      <c r="E52" s="14" t="s">
        <v>144</v>
      </c>
      <c r="F52">
        <v>2</v>
      </c>
      <c r="G52" s="4">
        <v>18.989999999999998</v>
      </c>
      <c r="H52" s="13">
        <f>F52*G52</f>
        <v>37.979999999999997</v>
      </c>
      <c r="I52" s="11" t="s">
        <v>143</v>
      </c>
    </row>
    <row r="53" spans="1:9" x14ac:dyDescent="0.4">
      <c r="A53">
        <f>A54+1</f>
        <v>3</v>
      </c>
      <c r="B53" t="s">
        <v>149</v>
      </c>
      <c r="C53" t="s">
        <v>149</v>
      </c>
      <c r="D53" t="s">
        <v>151</v>
      </c>
      <c r="E53" s="16" t="s">
        <v>150</v>
      </c>
      <c r="F53">
        <v>5</v>
      </c>
      <c r="G53" s="4">
        <v>8.75</v>
      </c>
      <c r="H53" s="13">
        <f t="shared" ref="H53:H55" si="3">F53*G53</f>
        <v>43.75</v>
      </c>
      <c r="I53" s="11" t="s">
        <v>154</v>
      </c>
    </row>
    <row r="54" spans="1:9" x14ac:dyDescent="0.4">
      <c r="A54">
        <f>A52+1</f>
        <v>2</v>
      </c>
      <c r="B54" t="s">
        <v>148</v>
      </c>
      <c r="C54" t="s">
        <v>148</v>
      </c>
      <c r="D54" t="s">
        <v>152</v>
      </c>
      <c r="E54" s="14" t="s">
        <v>153</v>
      </c>
      <c r="F54">
        <v>5</v>
      </c>
      <c r="G54" s="4">
        <v>7.99</v>
      </c>
      <c r="H54" s="13">
        <f>F54*G54</f>
        <v>39.950000000000003</v>
      </c>
      <c r="I54" s="11" t="s">
        <v>155</v>
      </c>
    </row>
    <row r="55" spans="1:9" ht="24.9" x14ac:dyDescent="0.4">
      <c r="A55">
        <v>4</v>
      </c>
      <c r="B55" t="s">
        <v>134</v>
      </c>
      <c r="C55" t="s">
        <v>134</v>
      </c>
      <c r="D55" t="s">
        <v>157</v>
      </c>
      <c r="E55" s="16" t="s">
        <v>156</v>
      </c>
      <c r="F55">
        <v>5</v>
      </c>
      <c r="G55" s="4">
        <v>6.99</v>
      </c>
      <c r="H55" s="13">
        <f t="shared" si="3"/>
        <v>34.950000000000003</v>
      </c>
      <c r="I55" s="11" t="s">
        <v>158</v>
      </c>
    </row>
    <row r="56" spans="1:9" x14ac:dyDescent="0.4">
      <c r="F56" s="5" t="s">
        <v>147</v>
      </c>
      <c r="G56" s="12"/>
      <c r="H56" s="13">
        <f>SUM(H52:H55)</f>
        <v>156.63</v>
      </c>
      <c r="I56" s="11"/>
    </row>
    <row r="57" spans="1:9" x14ac:dyDescent="0.4">
      <c r="F57" s="5"/>
      <c r="H57" s="13"/>
      <c r="I57" s="11"/>
    </row>
    <row r="58" spans="1:9" x14ac:dyDescent="0.4">
      <c r="A58" s="5" t="s">
        <v>135</v>
      </c>
    </row>
    <row r="59" spans="1:9" x14ac:dyDescent="0.4">
      <c r="A59" s="5"/>
      <c r="B59" s="8" t="s">
        <v>130</v>
      </c>
      <c r="C59" s="1" t="s">
        <v>0</v>
      </c>
      <c r="D59" s="1" t="s">
        <v>1</v>
      </c>
      <c r="E59" s="15" t="s">
        <v>2</v>
      </c>
      <c r="F59" s="1" t="s">
        <v>3</v>
      </c>
      <c r="G59" s="1" t="s">
        <v>4</v>
      </c>
      <c r="H59" s="1" t="s">
        <v>5</v>
      </c>
      <c r="I59" s="8" t="s">
        <v>131</v>
      </c>
    </row>
    <row r="60" spans="1:9" x14ac:dyDescent="0.4">
      <c r="B60" t="s">
        <v>136</v>
      </c>
      <c r="F60">
        <v>20</v>
      </c>
    </row>
    <row r="61" spans="1:9" x14ac:dyDescent="0.4">
      <c r="B61" t="s">
        <v>137</v>
      </c>
      <c r="F61">
        <v>40</v>
      </c>
    </row>
    <row r="62" spans="1:9" x14ac:dyDescent="0.4">
      <c r="B62" t="s">
        <v>139</v>
      </c>
      <c r="F62">
        <v>500</v>
      </c>
    </row>
    <row r="63" spans="1:9" x14ac:dyDescent="0.4">
      <c r="B63" t="s">
        <v>140</v>
      </c>
      <c r="F63">
        <v>10</v>
      </c>
    </row>
    <row r="64" spans="1:9" x14ac:dyDescent="0.4">
      <c r="B64" t="s">
        <v>138</v>
      </c>
    </row>
  </sheetData>
  <hyperlinks>
    <hyperlink ref="B4" r:id="rId1" xr:uid="{407DDB69-4DD0-4BE6-82FC-1C8B59BB0AA2}"/>
    <hyperlink ref="B31" r:id="rId2" xr:uid="{5C18A375-2F03-484F-A425-6DB17DA9ADE1}"/>
    <hyperlink ref="C50" r:id="rId3" xr:uid="{161F3023-EED1-4869-AF5E-141191A458AE}"/>
    <hyperlink ref="I52" r:id="rId4" display="https://www.amazon.com/uxcell-100x70mm-Single-Sided-Thickness-Prototyping/dp/B07R79PBSV/ref=sr_1_1?crid=CNY1U83JDLXE&amp;keywords=100x70mm%2Bsingle%2Bsided%2Bpcb&amp;qid=1674840827&amp;sprefix=100x70mm%2Bsingle%2Bsided%2Bpcb%2Caps%2C79&amp;sr=8-1&amp;th=1" xr:uid="{1879AC56-4B49-46FD-9DF5-F792FD9BCDBD}"/>
    <hyperlink ref="I53" r:id="rId5" xr:uid="{ABA7A9DC-3F30-4E32-A8CC-2FAD5473A179}"/>
    <hyperlink ref="I54" r:id="rId6" display="https://www.amazon.com/T50-6-Iron-Powder-Core-Pack/dp/B08BYXNV27/ref=sr_1_2?crid=2SR2MYPYGPV8G&amp;keywords=t50-6&amp;qid=1675380611&amp;s=industrial&amp;sprefix=t50-6%2Cindustrial%2C92&amp;sr=1-2" xr:uid="{C60D7CCF-C10A-4EB6-A35A-B34DAB1EE9E0}"/>
    <hyperlink ref="I55" r:id="rId7" display="https://www.amazon.com/Chanzon-10pcs-N-Channel-JFETs-Transistor/dp/B083TJW4JN/ref=sr_1_1?crid=3P6L6UNMGQTR0&amp;keywords=j310+jfet&amp;qid=1675393099&amp;s=industrial&amp;sprefix=j310+jfet%2Cindustrial%2C73&amp;sr=1-1" xr:uid="{F14490BB-DF86-4A02-AAD7-7A61D8DCCD0D}"/>
  </hyperlinks>
  <pageMargins left="0.7" right="0.7" top="0.75" bottom="0.75" header="0.3" footer="0.3"/>
  <pageSetup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Souleles</dc:creator>
  <cp:lastModifiedBy>Dean Souleles</cp:lastModifiedBy>
  <dcterms:created xsi:type="dcterms:W3CDTF">2023-02-02T14:31:32Z</dcterms:created>
  <dcterms:modified xsi:type="dcterms:W3CDTF">2023-02-25T19:10:30Z</dcterms:modified>
</cp:coreProperties>
</file>