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24780" windowHeight="12405"/>
  </bookViews>
  <sheets>
    <sheet name="ESP32_RFM95_weatherStation_dual" sheetId="1" r:id="rId1"/>
  </sheets>
  <calcPr calcId="125725"/>
</workbook>
</file>

<file path=xl/calcChain.xml><?xml version="1.0" encoding="utf-8"?>
<calcChain xmlns="http://schemas.openxmlformats.org/spreadsheetml/2006/main">
  <c r="D10" i="1"/>
  <c r="D34"/>
  <c r="D30"/>
  <c r="D36"/>
  <c r="D41" l="1"/>
</calcChain>
</file>

<file path=xl/sharedStrings.xml><?xml version="1.0" encoding="utf-8"?>
<sst xmlns="http://schemas.openxmlformats.org/spreadsheetml/2006/main" count="99" uniqueCount="85">
  <si>
    <t>Part</t>
  </si>
  <si>
    <t>Value</t>
  </si>
  <si>
    <t>Description</t>
  </si>
  <si>
    <t>AS5600</t>
  </si>
  <si>
    <t>PIN HEADER</t>
  </si>
  <si>
    <t>unknown</t>
  </si>
  <si>
    <t>BME280</t>
  </si>
  <si>
    <t>TEMP-HUM-PRES-BME280</t>
  </si>
  <si>
    <t>C1</t>
  </si>
  <si>
    <t>10uF</t>
  </si>
  <si>
    <t>CAP-09824</t>
  </si>
  <si>
    <t>C2</t>
  </si>
  <si>
    <t>0.1uF</t>
  </si>
  <si>
    <t>CAP-00810</t>
  </si>
  <si>
    <t>DHT22</t>
  </si>
  <si>
    <t>DS18B20</t>
  </si>
  <si>
    <t>ESP32</t>
  </si>
  <si>
    <t>HALL</t>
  </si>
  <si>
    <t>SMA_EDGE</t>
  </si>
  <si>
    <t>SMA Antenna Connector</t>
  </si>
  <si>
    <t>LDR</t>
  </si>
  <si>
    <t>M1</t>
  </si>
  <si>
    <t>M2</t>
  </si>
  <si>
    <t>R1</t>
  </si>
  <si>
    <t>5k</t>
  </si>
  <si>
    <t>RESISTOR, European symbol</t>
  </si>
  <si>
    <t>R2</t>
  </si>
  <si>
    <t>R3</t>
  </si>
  <si>
    <t>10k</t>
  </si>
  <si>
    <t>Resistor</t>
  </si>
  <si>
    <t>R4</t>
  </si>
  <si>
    <t>R5</t>
  </si>
  <si>
    <t>R6</t>
  </si>
  <si>
    <t>SERVO</t>
  </si>
  <si>
    <t>TP1</t>
  </si>
  <si>
    <t>PAD-2.54X5.08_NC</t>
  </si>
  <si>
    <t>Pad / Test-Point</t>
  </si>
  <si>
    <t>BATTERY-CHARGER-LI-PROT</t>
  </si>
  <si>
    <t>U1</t>
  </si>
  <si>
    <t>RFM95</t>
  </si>
  <si>
    <t>X1</t>
  </si>
  <si>
    <t>CONNECTOR</t>
  </si>
  <si>
    <t>Price</t>
  </si>
  <si>
    <t>PNL</t>
  </si>
  <si>
    <t>https://fr.aliexpress.com/item/1005002326120433.html?spm=a2g0o.productlist.0.0.5dab308e4LJzRj&amp;algo_pvid=90853c54-0aef-4c49-83d9-f0f715cdc2c0&amp;aem_p4p_detail=202209280909129139686545500300002098581&amp;algo_exp_id=90853c54-0aef-4c49-83d9-f0f715cdc2c0-0&amp;pdp_ext_f=%7B%22sku_id%22%3A%2212000020099392676%22%7D&amp;pdp_npi=2%40dis%21EUR%2111.83%216.39%21%21%21%21%21%402101e9ce16643813522726179e310b%2112000020099392676%21sea&amp;curPageLogUid=TEStrXOJxFZU&amp;ad_pvid=202209280909129139686545500300002098581_1</t>
  </si>
  <si>
    <t>RTC</t>
  </si>
  <si>
    <t>https://fr.aliexpress.com/item/1005003199372942.html?spm=a2g0o.productlist.0.0.4e5745b73y4NtU&amp;algo_pvid=8c9e5c78-12d9-4667-a534-3284c6a8b4ce&amp;algo_exp_id=8c9e5c78-12d9-4667-a534-3284c6a8b4ce-3&amp;pdp_ext_f=%7B%22sku_id%22%3A%2212000024626532055%22%7D&amp;pdp_npi=2%40dis%21EUR%210.81%210.81%21%21%21%21%21%402103250d16643563118287605ef251%2112000024626532055%21sea&amp;curPageLogUid=i1UCboGOq3X4</t>
  </si>
  <si>
    <t>SH et SL</t>
  </si>
  <si>
    <t>SV1</t>
  </si>
  <si>
    <t>MA13-1</t>
  </si>
  <si>
    <t>https://fr.aliexpress.com/item/1005002010800512.html?spm=a2g0o.productlist.main.3.2d2d5f69QXExIv&amp;algo_pvid=bafae3c5-67f0-4b7b-ab9c-7073afb7e5ef&amp;aem_p4p_detail=202302270504049955590800645250013052517&amp;algo_exp_id=bafae3c5-67f0-4b7b-ab9c-7073afb7e5ef-1&amp;pdp_ext_f=%7B%22sku_id%22%3A%2212000030119694161%22%7D&amp;pdp_npi=3%40dis%21EUR%213.26%212.87%21%21%21%21%21%402100b18f16775030445681687d070f%2112000030119694161%21sea%21FR%21704525008&amp;curPageLogUid=85SQxoSxs8rG&amp;ad_pvid=202302270504049955590800645250013052517_2&amp;ad_pvid=202302270504049955590800645250013052517_2</t>
  </si>
  <si>
    <t>https://fr.aliexpress.com/item/32467578996.html?spm=a2g0o.productlist.0.0.2bc430dffyY4PB&amp;algo_pvid=25566d00-154c-4e78-ba78-b7cecd7e2f34&amp;aem_p4p_detail=202209280455091750399476579000003646258&amp;algo_exp_id=25566d00-154c-4e78-ba78-b7cecd7e2f34-0&amp;pdp_ext_f=%7B%22sku_id%22%3A%2210000003716909975%22%7D&amp;pdp_npi=2%40dis%21EUR%210.65%210.58%21%21%211.76%21%21%4021365ec216643661094606679eac73%2110000003716909975%21sea&amp;curPageLogUid=zdfFLIPoWiPm&amp;ad_pvid=202209280455091750399476579000003646258_1</t>
  </si>
  <si>
    <t>COMFBHC-18650-1P</t>
  </si>
  <si>
    <t>https://fr.aliexpress.com/item/1005001861065786.html?spm=a2g0o.productlist.main.85.272e63cbuiIIu3&amp;algo_pvid=534f857f-3bff-40d8-af89-2c058d80b76b&amp;algo_exp_id=534f857f-3bff-40d8-af89-2c058d80b76b-42&amp;pdp_ext_f=%7B%22sku_id%22%3A%2212000017893196366%22%7D&amp;pdp_npi=3%40dis%21EUR%210.78%210.38%21%21%21%21%21%402100b69816775014994641195d0758%2112000017893196366%21sea%21FR%21704525008&amp;curPageLogUid=SsqO3BzaoTVs</t>
  </si>
  <si>
    <t>Battery 18650</t>
  </si>
  <si>
    <t>https://fr.aliexpress.com/item/32418743889.html?spm=a2g0o.productlist.0.0.3a1c301dD0gSJZ&amp;algo_pvid=1c508f37-0f84-488d-9f5f-fda4a4e5e0be&amp;aem_p4p_detail=202209280522544820179518373960000606602&amp;algo_exp_id=1c508f37-0f84-488d-9f5f-fda4a4e5e0be-14&amp;pdp_ext_f=%7B%22sku_id%22%3A%2264978279182%22%7D&amp;pdp_npi=2%40dis%21EUR%2111.72%2110.55%21%21%21%21%21%402108725416643677742053658e7fc0%2164978279182%21sea&amp;curPageLogUid=q2rQ0vxDoDm3&amp;ad_pvid=202209280522544820179518373960000606602_15</t>
  </si>
  <si>
    <t>https://fr.aliexpress.com/item/32810607598.html?spm=a2g0o.productlist.main.1.cc5d7e39KHEALj&amp;algo_pvid=a3645d7c-88d2-4013-9b8a-7d6f7047a94d&amp;aem_p4p_detail=20230227050636460392564147200013058728&amp;algo_exp_id=a3645d7c-88d2-4013-9b8a-7d6f7047a94d-0&amp;pdp_ext_f=%7B%22sku_id%22%3A%2265554951845%22%7D&amp;pdp_npi=3%40dis%21EUR%215.29%215.25%21%21%21%21%21%402145265416775031959876130d0704%2165554951845%21sea%21FR%21704525008&amp;curPageLogUid=vJSn61d446N6&amp;ad_pvid=20230227050636460392564147200013058728_1&amp;ad_pvid=20230227050636460392564147200013058728_1</t>
  </si>
  <si>
    <t>https://fr.aliexpress.com/item/1005005126440063.html?spm=a2g0o.productlist.main.5.5a4e7fba9Dc1VY&amp;algo_pvid=dd87ed56-6bd7-4c5d-a14a-8b85705108ad&amp;aem_p4p_detail=20230501225806870605823956400021236848&amp;algo_exp_id=dd87ed56-6bd7-4c5d-a14a-8b85705108ad-2&amp;pdp_npi=3%40dis%21EUR%211.46%211.46%21%21%21%21%21%40214527fd16830070864628149d07b7%2112000031764855367%21sea%21FR%21704525008&amp;curPageLogUid=g6zeNRoEpj5E&amp;ad_pvid=20230501225806870605823956400021236848_3&amp;ad_pvid=20230501225806870605823956400021236848_3</t>
  </si>
  <si>
    <t>https://fr.aliexpress.com/item/32862445164.html?spm=a2g0o.productlist.main.1.3c2a7fc2D6y3Ia&amp;algo_pvid=82359c39-fad0-4d6f-b049-af4275b9c63b&amp;aem_p4p_detail=202305012300103753030443106850021269257&amp;algo_exp_id=82359c39-fad0-4d6f-b049-af4275b9c63b-0&amp;pdp_npi=3%40dis%21EUR%213.47%212.8%21%21%21%21%21%402100b69816830072104991447d0788%2110000000058075621%21sea%21FR%21704525008&amp;curPageLogUid=vy3h0nT3OJg3&amp;ad_pvid=202305012300103753030443106850021269257_1&amp;ad_pvid=202305012300103753030443106850021269257_1</t>
  </si>
  <si>
    <t>https://fr.aliexpress.com/item/1005003995884021.html?spm=a2g0o.productlist.main.5.56973a9bWnkJdB&amp;algo_pvid=84025d91-c08b-4b45-bb37-45ef0d69712f&amp;aem_p4p_detail=202305012303015815662879049760021247506&amp;algo_exp_id=84025d91-c08b-4b45-bb37-45ef0d69712f-2&amp;pdp_npi=3%40dis%21EUR%211.57%211.57%21%21%21%21%21%40214527fd16830073815273009d07b7%2112000027682006160%21sea%21FR%21704525008&amp;curPageLogUid=VEMjlkTtTwFJ&amp;ad_pvid=202305012303015815662879049760021247506_3&amp;ad_pvid=202305012303015815662879049760021247506_3</t>
  </si>
  <si>
    <t>https://fr.aliexpress.com/item/4000895660165.html?spm=a2g0o.productlist.main.5.154268d80gdBUs&amp;algo_pvid=b8bb53be-cc32-4a4c-bd02-72a72a23ff7f&amp;aem_p4p_detail=20230501230536430045497400020021248710&amp;algo_exp_id=b8bb53be-cc32-4a4c-bd02-72a72a23ff7f-2&amp;pdp_npi=3%40dis%21EUR%211.06%210.96%21%21%21%21%21%402100b88516830075361466511d07b4%2110000010464721123%21sea%21FR%21704525008&amp;curPageLogUid=P7kmzuDeOcHT&amp;ad_pvid=20230501230536430045497400020021248710_3&amp;ad_pvid=20230501230536430045497400020021248710_3</t>
  </si>
  <si>
    <t>https://fr.aliexpress.com/item/1005005432036698.html?spm=a2g0o.productlist.main.3.cdf7323aWgtS3S&amp;algo_pvid=a81377e9-9ccd-4a4a-b8e4-13ddbd78763a&amp;aem_p4p_detail=20230501230726179803693174770021251639&amp;algo_exp_id=a81377e9-9ccd-4a4a-b8e4-13ddbd78763a-1&amp;pdp_npi=3%40dis%21EUR%210.72%210.72%21%21%21%21%21%402100b78b16830076460646817d07b2%2112000033048456126%21sea%21FR%21704525008&amp;curPageLogUid=CJA3BCZxFqZm&amp;ad_pvid=20230501230726179803693174770021251639_2&amp;ad_pvid=20230501230726179803693174770021251639_2</t>
  </si>
  <si>
    <t>SMA connector</t>
  </si>
  <si>
    <t>use a wire !</t>
  </si>
  <si>
    <t>https://fr.aliexpress.com/item/1005004034422860.html?spm=a2g0o.productlist.main.5.29f045b7wdmFDQ&amp;algo_pvid=b55fb119-ea06-422f-afbb-f1ce79c1e12a&amp;aem_p4p_detail=20230501230952679108343894420020378865&amp;algo_exp_id=b55fb119-ea06-422f-afbb-f1ce79c1e12a-2&amp;pdp_npi=3%40dis%21EUR%212.25%212.25%21%21%21%21%21%402145265416830077923398160d0768%2112000027810971033%21sea%21FR%21704525008&amp;curPageLogUid=eJCLDuyaMKUL&amp;ad_pvid=20230501230952679108343894420020378865_3&amp;ad_pvid=20230501230952679108343894420020378865_3</t>
  </si>
  <si>
    <t>SG90</t>
  </si>
  <si>
    <t>https://fr.aliexpress.com/item/1005005488505828.html?spm=a2g0o.productlist.main.25.78b579dc9jibdq&amp;algo_pvid=e5031d05-f853-445f-8d26-5895c7eab737&amp;aem_p4p_detail=202305012317265541984727412900021036270&amp;algo_exp_id=e5031d05-f853-445f-8d26-5895c7eab737-12&amp;pdp_npi=3%40dis%21EUR%211.9%211.33%21%21%21%21%21%402100bc5c16830082467946487d07ba%2112000033280406804%21sea%21FR%21704525008&amp;curPageLogUid=E21FQZUikHlp&amp;ad_pvid=202305012317265541984727412900021036270_13&amp;ad_pvid=202305012317265541984727412900021036270_13</t>
  </si>
  <si>
    <t>loadcell 100g + HX711</t>
  </si>
  <si>
    <t>load cell 100g + HX711</t>
  </si>
  <si>
    <t>https://fr.aliexpress.com/item/4000419826914.html?spm=a2g0o.productlist.main.1.19a43270AkuGpX&amp;algo_pvid=3fb33c59-597f-42c1-a9fa-34801a724ae5&amp;algo_exp_id=3fb33c59-597f-42c1-a9fa-34801a724ae5-0&amp;pdp_npi=3%40dis%21EUR%214.04%213.4%21%21%21%21%21%40214527fd16830085260916062d07b7%2110000001734295269%21sea%21FR%21704525008&amp;curPageLogUid=YhTkHQuhZBg2</t>
  </si>
  <si>
    <t>battery holder</t>
  </si>
  <si>
    <t>solar panel 6V 1W</t>
  </si>
  <si>
    <t>Total without PCB</t>
  </si>
  <si>
    <t xml:space="preserve">ME6211C33M5G-N SOT23 </t>
  </si>
  <si>
    <t>VREG1</t>
  </si>
  <si>
    <t>https://fr.aliexpress.com/item/1005004455873026.html?spm=a2g0o.order_detail.order_detail_item.3.38ad7d56U6kTJ4&amp;gatewayAdapt=glo2fra</t>
  </si>
  <si>
    <t>https://fr.aliexpress.com/item/32493365529.html?spm=a2g0o.productlist.main.3.1e6f3bcfyj5NRh&amp;algo_pvid=e4d2945c-54d7-47cc-a117-15696db3864b&amp;algo_exp_id=e4d2945c-54d7-47cc-a117-15696db3864b-1&amp;pdp_npi=3%40dis%21EUR%214.48%214.48%21%21%21%21%21%402100bbf516871807701636471d0745%2166460097984%21sea%21FR%21704525008&amp;curPageLogUid=nV2mtEzWny6P</t>
  </si>
  <si>
    <t>50 Ohm cable 2m</t>
  </si>
  <si>
    <t>https://fr.aliexpress.com/item/1005003318862609.html?spm=a2g0o.productlist.main.17.e3486de6Dvp5GR&amp;algo_pvid=ec32f9ca-7297-4953-8f33-48035ceae786&amp;aem_p4p_detail=202307061144566595697302039940004118446&amp;algo_exp_id=ec32f9ca-7297-4953-8f33-48035ceae786-8&amp;pdp_npi=3%40dis%21EUR%216.96%214.88%21%21%217.38%21%21%402100b1a616886690968722796d0776%2112000031330277032%21sea%21FR%21704525008&amp;curPageLogUid=lgWfGVIy7SXi&amp;search_p4p_id=202307061144566595697302039940004118446_9</t>
  </si>
  <si>
    <t>ball bearing 4x13x5 (2 pieces)</t>
  </si>
  <si>
    <t>130 mm M4 leadscrew + 10 nuts</t>
  </si>
  <si>
    <t>RFM95W 868MHz (2 pieces)</t>
  </si>
  <si>
    <t>ESP32_LOLIN_WEMOS (2 pieces)</t>
  </si>
  <si>
    <t>2W 6V</t>
  </si>
  <si>
    <t>(not soldered)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</si>
</sst>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</cellStyleXfs>
  <cellXfs count="3">
    <xf numFmtId="0" fontId="0" fillId="0" borderId="0" xfId="0"/>
    <xf numFmtId="0" fontId="18" fillId="0" borderId="0" xfId="42" applyNumberFormat="1" applyAlignment="1" applyProtection="1">
      <alignment wrapText="1"/>
    </xf>
    <xf numFmtId="0" fontId="0" fillId="0" borderId="0" xfId="0" applyNumberFormat="1" applyAlignment="1">
      <alignment wrapText="1"/>
    </xf>
  </cellXfs>
  <cellStyles count="43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Lien hypertexte" xfId="42" builtinId="8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1093575</xdr:colOff>
      <xdr:row>26</xdr:row>
      <xdr:rowOff>85725</xdr:rowOff>
    </xdr:from>
    <xdr:to>
      <xdr:col>7</xdr:col>
      <xdr:colOff>352425</xdr:colOff>
      <xdr:row>26</xdr:row>
      <xdr:rowOff>2281778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80575" y="31708725"/>
          <a:ext cx="3354600" cy="21960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1181100</xdr:colOff>
      <xdr:row>30</xdr:row>
      <xdr:rowOff>42715</xdr:rowOff>
    </xdr:from>
    <xdr:to>
      <xdr:col>13</xdr:col>
      <xdr:colOff>304800</xdr:colOff>
      <xdr:row>31</xdr:row>
      <xdr:rowOff>85725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68100" y="37571215"/>
          <a:ext cx="7791450" cy="30910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1609724</xdr:colOff>
      <xdr:row>32</xdr:row>
      <xdr:rowOff>133350</xdr:rowOff>
    </xdr:from>
    <xdr:to>
      <xdr:col>8</xdr:col>
      <xdr:colOff>723899</xdr:colOff>
      <xdr:row>32</xdr:row>
      <xdr:rowOff>2749777</xdr:rowOff>
    </xdr:to>
    <xdr:pic>
      <xdr:nvPicPr>
        <xdr:cNvPr id="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896724" y="43186350"/>
          <a:ext cx="3971925" cy="26164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1762125</xdr:colOff>
      <xdr:row>30</xdr:row>
      <xdr:rowOff>2962275</xdr:rowOff>
    </xdr:from>
    <xdr:to>
      <xdr:col>8</xdr:col>
      <xdr:colOff>314325</xdr:colOff>
      <xdr:row>32</xdr:row>
      <xdr:rowOff>148659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049125" y="40490775"/>
          <a:ext cx="3409950" cy="27108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942975</xdr:colOff>
      <xdr:row>29</xdr:row>
      <xdr:rowOff>123825</xdr:rowOff>
    </xdr:from>
    <xdr:to>
      <xdr:col>8</xdr:col>
      <xdr:colOff>752475</xdr:colOff>
      <xdr:row>30</xdr:row>
      <xdr:rowOff>40100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229975" y="34413825"/>
          <a:ext cx="4667250" cy="3154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</xdr:colOff>
      <xdr:row>1</xdr:row>
      <xdr:rowOff>1</xdr:rowOff>
    </xdr:from>
    <xdr:to>
      <xdr:col>5</xdr:col>
      <xdr:colOff>457201</xdr:colOff>
      <xdr:row>1</xdr:row>
      <xdr:rowOff>2674417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287001" y="190501"/>
          <a:ext cx="3028950" cy="26744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2124075</xdr:colOff>
      <xdr:row>2</xdr:row>
      <xdr:rowOff>2533650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287000" y="3238500"/>
          <a:ext cx="2124075" cy="2533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</xdr:colOff>
      <xdr:row>5</xdr:row>
      <xdr:rowOff>1</xdr:rowOff>
    </xdr:from>
    <xdr:to>
      <xdr:col>6</xdr:col>
      <xdr:colOff>76201</xdr:colOff>
      <xdr:row>5</xdr:row>
      <xdr:rowOff>2858099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287001" y="6667501"/>
          <a:ext cx="3409950" cy="28580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5</xdr:col>
      <xdr:colOff>333375</xdr:colOff>
      <xdr:row>6</xdr:row>
      <xdr:rowOff>2977935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287000" y="9715500"/>
          <a:ext cx="2905125" cy="29779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</xdr:colOff>
      <xdr:row>7</xdr:row>
      <xdr:rowOff>1</xdr:rowOff>
    </xdr:from>
    <xdr:to>
      <xdr:col>5</xdr:col>
      <xdr:colOff>590551</xdr:colOff>
      <xdr:row>7</xdr:row>
      <xdr:rowOff>2783715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287001" y="12763501"/>
          <a:ext cx="3162300" cy="2783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9</xdr:row>
      <xdr:rowOff>1</xdr:rowOff>
    </xdr:from>
    <xdr:to>
      <xdr:col>6</xdr:col>
      <xdr:colOff>343850</xdr:colOff>
      <xdr:row>9</xdr:row>
      <xdr:rowOff>2762251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287000" y="16002001"/>
          <a:ext cx="3677600" cy="2762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6</xdr:col>
      <xdr:colOff>647700</xdr:colOff>
      <xdr:row>20</xdr:row>
      <xdr:rowOff>76200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287000" y="22669500"/>
          <a:ext cx="3981450" cy="3124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</xdr:colOff>
      <xdr:row>21</xdr:row>
      <xdr:rowOff>0</xdr:rowOff>
    </xdr:from>
    <xdr:to>
      <xdr:col>5</xdr:col>
      <xdr:colOff>76201</xdr:colOff>
      <xdr:row>21</xdr:row>
      <xdr:rowOff>2079222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287001" y="25908000"/>
          <a:ext cx="2647950" cy="20792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971550</xdr:colOff>
      <xdr:row>33</xdr:row>
      <xdr:rowOff>476250</xdr:rowOff>
    </xdr:from>
    <xdr:to>
      <xdr:col>7</xdr:col>
      <xdr:colOff>285750</xdr:colOff>
      <xdr:row>33</xdr:row>
      <xdr:rowOff>2571750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258550" y="46386750"/>
          <a:ext cx="3409950" cy="2095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352426</xdr:colOff>
      <xdr:row>10</xdr:row>
      <xdr:rowOff>52710</xdr:rowOff>
    </xdr:from>
    <xdr:to>
      <xdr:col>4</xdr:col>
      <xdr:colOff>1800225</xdr:colOff>
      <xdr:row>14</xdr:row>
      <xdr:rowOff>57149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639426" y="19102710"/>
          <a:ext cx="1447799" cy="1337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428626</xdr:colOff>
      <xdr:row>34</xdr:row>
      <xdr:rowOff>38100</xdr:rowOff>
    </xdr:from>
    <xdr:to>
      <xdr:col>5</xdr:col>
      <xdr:colOff>504826</xdr:colOff>
      <xdr:row>34</xdr:row>
      <xdr:rowOff>2808707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715626" y="50492025"/>
          <a:ext cx="2647950" cy="2770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247650</xdr:colOff>
      <xdr:row>35</xdr:row>
      <xdr:rowOff>103612</xdr:rowOff>
    </xdr:from>
    <xdr:to>
      <xdr:col>5</xdr:col>
      <xdr:colOff>647700</xdr:colOff>
      <xdr:row>36</xdr:row>
      <xdr:rowOff>0</xdr:rowOff>
    </xdr:to>
    <xdr:pic>
      <xdr:nvPicPr>
        <xdr:cNvPr id="2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534650" y="34174537"/>
          <a:ext cx="2971800" cy="19918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428626</xdr:colOff>
      <xdr:row>36</xdr:row>
      <xdr:rowOff>38100</xdr:rowOff>
    </xdr:from>
    <xdr:to>
      <xdr:col>5</xdr:col>
      <xdr:colOff>504826</xdr:colOff>
      <xdr:row>36</xdr:row>
      <xdr:rowOff>2808707</xdr:rowOff>
    </xdr:to>
    <xdr:pic>
      <xdr:nvPicPr>
        <xdr:cNvPr id="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715626" y="36204525"/>
          <a:ext cx="2647950" cy="2770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6</xdr:col>
      <xdr:colOff>228600</xdr:colOff>
      <xdr:row>26</xdr:row>
      <xdr:rowOff>47286</xdr:rowOff>
    </xdr:to>
    <xdr:pic>
      <xdr:nvPicPr>
        <xdr:cNvPr id="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287000" y="27241500"/>
          <a:ext cx="3562350" cy="3095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aliexpress.com/item/1005004455873026.html?spm=a2g0o.order_detail.order_detail_item.3.38ad7d56U6kTJ4&amp;gatewayAdapt=glo2fr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1"/>
  <sheetViews>
    <sheetView tabSelected="1" topLeftCell="A36" workbookViewId="0">
      <selection activeCell="B6" sqref="B6"/>
    </sheetView>
  </sheetViews>
  <sheetFormatPr baseColWidth="10" defaultRowHeight="15"/>
  <cols>
    <col min="1" max="5" width="38.5703125" customWidth="1"/>
  </cols>
  <sheetData>
    <row r="1" spans="1:5">
      <c r="A1" t="s">
        <v>0</v>
      </c>
      <c r="B1" t="s">
        <v>1</v>
      </c>
      <c r="C1" t="s">
        <v>2</v>
      </c>
      <c r="D1" t="s">
        <v>42</v>
      </c>
    </row>
    <row r="2" spans="1:5" ht="240">
      <c r="A2" t="s">
        <v>3</v>
      </c>
      <c r="C2" s="1" t="s">
        <v>57</v>
      </c>
      <c r="D2">
        <v>2.36</v>
      </c>
    </row>
    <row r="3" spans="1:5" ht="240">
      <c r="A3" t="s">
        <v>6</v>
      </c>
      <c r="B3" t="s">
        <v>7</v>
      </c>
      <c r="C3" s="2" t="s">
        <v>58</v>
      </c>
      <c r="D3">
        <v>4.0999999999999996</v>
      </c>
    </row>
    <row r="4" spans="1:5">
      <c r="A4" t="s">
        <v>8</v>
      </c>
      <c r="B4" t="s">
        <v>9</v>
      </c>
      <c r="C4" t="s">
        <v>10</v>
      </c>
    </row>
    <row r="5" spans="1:5">
      <c r="A5" t="s">
        <v>11</v>
      </c>
      <c r="B5" t="s">
        <v>12</v>
      </c>
      <c r="C5" t="s">
        <v>13</v>
      </c>
    </row>
    <row r="6" spans="1:5" ht="240">
      <c r="A6" t="s">
        <v>14</v>
      </c>
      <c r="B6" t="s">
        <v>84</v>
      </c>
      <c r="C6" s="2" t="s">
        <v>59</v>
      </c>
      <c r="D6">
        <v>0</v>
      </c>
    </row>
    <row r="7" spans="1:5" ht="240">
      <c r="A7" t="s">
        <v>15</v>
      </c>
      <c r="C7" s="2" t="s">
        <v>60</v>
      </c>
      <c r="D7">
        <v>2.02</v>
      </c>
    </row>
    <row r="8" spans="1:5" ht="240">
      <c r="A8" t="s">
        <v>17</v>
      </c>
      <c r="C8" s="2" t="s">
        <v>61</v>
      </c>
      <c r="D8">
        <v>1.61</v>
      </c>
    </row>
    <row r="9" spans="1:5">
      <c r="A9" t="s">
        <v>62</v>
      </c>
      <c r="B9" t="s">
        <v>18</v>
      </c>
      <c r="C9" t="s">
        <v>19</v>
      </c>
      <c r="E9" t="s">
        <v>63</v>
      </c>
    </row>
    <row r="10" spans="1:5" ht="240">
      <c r="A10" t="s">
        <v>20</v>
      </c>
      <c r="C10" s="1" t="s">
        <v>64</v>
      </c>
      <c r="D10">
        <f xml:space="preserve"> 0.04</f>
        <v>0.04</v>
      </c>
    </row>
    <row r="11" spans="1:5">
      <c r="A11" t="s">
        <v>21</v>
      </c>
      <c r="C11" t="s">
        <v>4</v>
      </c>
    </row>
    <row r="12" spans="1:5">
      <c r="A12" t="s">
        <v>22</v>
      </c>
      <c r="C12" t="s">
        <v>4</v>
      </c>
    </row>
    <row r="13" spans="1:5" ht="60">
      <c r="A13" t="s">
        <v>74</v>
      </c>
      <c r="B13" t="s">
        <v>73</v>
      </c>
      <c r="C13" s="1" t="s">
        <v>75</v>
      </c>
      <c r="D13">
        <v>0.1</v>
      </c>
    </row>
    <row r="14" spans="1:5">
      <c r="A14" t="s">
        <v>23</v>
      </c>
      <c r="B14" t="s">
        <v>24</v>
      </c>
      <c r="C14" t="s">
        <v>25</v>
      </c>
    </row>
    <row r="15" spans="1:5">
      <c r="A15" t="s">
        <v>26</v>
      </c>
      <c r="B15" t="s">
        <v>24</v>
      </c>
      <c r="C15" t="s">
        <v>25</v>
      </c>
    </row>
    <row r="16" spans="1:5">
      <c r="A16" t="s">
        <v>27</v>
      </c>
      <c r="B16" t="s">
        <v>28</v>
      </c>
      <c r="C16" t="s">
        <v>29</v>
      </c>
    </row>
    <row r="17" spans="1:7">
      <c r="A17" t="s">
        <v>30</v>
      </c>
      <c r="B17" t="s">
        <v>28</v>
      </c>
      <c r="C17" t="s">
        <v>29</v>
      </c>
    </row>
    <row r="18" spans="1:7">
      <c r="A18" t="s">
        <v>31</v>
      </c>
      <c r="B18" t="s">
        <v>28</v>
      </c>
      <c r="C18" t="s">
        <v>29</v>
      </c>
    </row>
    <row r="19" spans="1:7">
      <c r="A19" t="s">
        <v>32</v>
      </c>
      <c r="B19" t="s">
        <v>28</v>
      </c>
      <c r="C19" t="s">
        <v>29</v>
      </c>
    </row>
    <row r="20" spans="1:7" ht="240">
      <c r="A20" t="s">
        <v>33</v>
      </c>
      <c r="B20" t="s">
        <v>65</v>
      </c>
      <c r="C20" s="2" t="s">
        <v>66</v>
      </c>
      <c r="D20">
        <v>2.86</v>
      </c>
    </row>
    <row r="21" spans="1:7">
      <c r="A21" t="s">
        <v>34</v>
      </c>
      <c r="B21" t="s">
        <v>35</v>
      </c>
      <c r="C21" t="s">
        <v>36</v>
      </c>
    </row>
    <row r="22" spans="1:7" ht="165">
      <c r="A22" t="s">
        <v>67</v>
      </c>
      <c r="B22" t="s">
        <v>68</v>
      </c>
      <c r="C22" s="2" t="s">
        <v>69</v>
      </c>
      <c r="D22">
        <v>5.95</v>
      </c>
    </row>
    <row r="23" spans="1:7">
      <c r="A23" t="s">
        <v>38</v>
      </c>
      <c r="B23" t="s">
        <v>39</v>
      </c>
    </row>
    <row r="24" spans="1:7">
      <c r="A24" t="s">
        <v>40</v>
      </c>
      <c r="C24" t="s">
        <v>41</v>
      </c>
    </row>
    <row r="26" spans="1:7" ht="240">
      <c r="A26" t="s">
        <v>43</v>
      </c>
      <c r="B26" t="s">
        <v>71</v>
      </c>
      <c r="C26" s="1" t="s">
        <v>44</v>
      </c>
      <c r="D26">
        <v>10.69</v>
      </c>
      <c r="F26" t="s">
        <v>83</v>
      </c>
    </row>
    <row r="27" spans="1:7" ht="180">
      <c r="A27" t="s">
        <v>45</v>
      </c>
      <c r="C27" s="2" t="s">
        <v>46</v>
      </c>
      <c r="D27">
        <v>0.79</v>
      </c>
    </row>
    <row r="28" spans="1:7">
      <c r="A28" t="s">
        <v>47</v>
      </c>
      <c r="E28" s="2"/>
    </row>
    <row r="29" spans="1:7">
      <c r="A29" t="s">
        <v>48</v>
      </c>
      <c r="C29" t="s">
        <v>49</v>
      </c>
      <c r="D29" t="s">
        <v>4</v>
      </c>
      <c r="G29" t="s">
        <v>5</v>
      </c>
    </row>
    <row r="30" spans="1:7" ht="255">
      <c r="A30" t="s">
        <v>16</v>
      </c>
      <c r="B30" t="s">
        <v>82</v>
      </c>
      <c r="C30" s="2" t="s">
        <v>50</v>
      </c>
      <c r="D30">
        <f xml:space="preserve"> 2*2.87</f>
        <v>5.74</v>
      </c>
    </row>
    <row r="31" spans="1:7" ht="240">
      <c r="A31" t="s">
        <v>37</v>
      </c>
      <c r="B31" t="s">
        <v>37</v>
      </c>
      <c r="C31" s="1" t="s">
        <v>51</v>
      </c>
      <c r="D31">
        <v>2.21</v>
      </c>
    </row>
    <row r="32" spans="1:7" ht="195">
      <c r="A32" t="s">
        <v>70</v>
      </c>
      <c r="B32" t="s">
        <v>52</v>
      </c>
      <c r="C32" s="1" t="s">
        <v>53</v>
      </c>
      <c r="E32">
        <v>1.5</v>
      </c>
    </row>
    <row r="33" spans="1:4" ht="225">
      <c r="A33" t="s">
        <v>54</v>
      </c>
      <c r="B33" t="s">
        <v>54</v>
      </c>
      <c r="C33" s="2" t="s">
        <v>55</v>
      </c>
      <c r="D33">
        <v>6.63</v>
      </c>
    </row>
    <row r="34" spans="1:4" ht="297.75" customHeight="1">
      <c r="B34" t="s">
        <v>81</v>
      </c>
      <c r="C34" s="1" t="s">
        <v>56</v>
      </c>
      <c r="D34" s="1">
        <f>2*5.25</f>
        <v>10.5</v>
      </c>
    </row>
    <row r="35" spans="1:4" ht="225">
      <c r="B35" t="s">
        <v>77</v>
      </c>
      <c r="C35" s="1" t="s">
        <v>78</v>
      </c>
      <c r="D35" s="1">
        <v>3.41</v>
      </c>
    </row>
    <row r="36" spans="1:4" ht="165">
      <c r="B36" t="s">
        <v>79</v>
      </c>
      <c r="C36" s="1" t="s">
        <v>76</v>
      </c>
      <c r="D36" s="1">
        <f xml:space="preserve"> 2*0.5</f>
        <v>1</v>
      </c>
    </row>
    <row r="37" spans="1:4" ht="225">
      <c r="B37" t="s">
        <v>77</v>
      </c>
      <c r="C37" s="1" t="s">
        <v>78</v>
      </c>
      <c r="D37" s="1">
        <v>3.41</v>
      </c>
    </row>
    <row r="38" spans="1:4">
      <c r="B38" t="s">
        <v>80</v>
      </c>
      <c r="C38" s="1"/>
      <c r="D38" s="1">
        <v>2</v>
      </c>
    </row>
    <row r="41" spans="1:4">
      <c r="B41" t="s">
        <v>72</v>
      </c>
      <c r="D41">
        <f>SUM(D2:D40)</f>
        <v>65.42</v>
      </c>
    </row>
  </sheetData>
  <hyperlinks>
    <hyperlink ref="C31" display="https://fr.aliexpress.com/item/32467578996.html?spm=a2g0o.productlist.0.0.2bc430dffyY4PB&amp;algo_pvid=25566d00-154c-4e78-ba78-b7cecd7e2f34&amp;aem_p4p_detail=202209280455091750399476579000003646258&amp;algo_exp_id=25566d00-154c-4e78-ba78-b7cecd7e2f34-0&amp;pdp_ext_f=%7B"/>
    <hyperlink ref="C26" display="https://fr.aliexpress.com/item/1005002326120433.html?spm=a2g0o.productlist.0.0.5dab308e4LJzRj&amp;algo_pvid=90853c54-0aef-4c49-83d9-f0f715cdc2c0&amp;aem_p4p_detail=202209280909129139686545500300002098581&amp;algo_exp_id=90853c54-0aef-4c49-83d9-f0f715cdc2c0-0&amp;pdp_ext_"/>
    <hyperlink ref="C32" display="https://fr.aliexpress.com/item/1005001861065786.html?spm=a2g0o.productlist.main.85.272e63cbuiIIu3&amp;algo_pvid=534f857f-3bff-40d8-af89-2c058d80b76b&amp;algo_exp_id=534f857f-3bff-40d8-af89-2c058d80b76b-42&amp;pdp_ext_f=%7B%22sku_id%22%3A%2212000017893196366%22%7D&amp;pdp"/>
    <hyperlink ref="C2" display="https://fr.aliexpress.com/item/1005005126440063.html?spm=a2g0o.productlist.main.5.5a4e7fba9Dc1VY&amp;algo_pvid=dd87ed56-6bd7-4c5d-a14a-8b85705108ad&amp;aem_p4p_detail=20230501225806870605823956400021236848&amp;algo_exp_id=dd87ed56-6bd7-4c5d-a14a-8b85705108ad-2&amp;pdp_np"/>
    <hyperlink ref="C13" r:id="rId1"/>
    <hyperlink ref="C10"/>
  </hyperlinks>
  <pageMargins left="0.7" right="0.7" top="0.75" bottom="0.75" header="0.3" footer="0.3"/>
  <pageSetup paperSize="9" orientation="portrait" horizontalDpi="1200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ESP32_RFM95_weatherStation_dual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</dc:creator>
  <cp:lastModifiedBy>JP</cp:lastModifiedBy>
  <dcterms:created xsi:type="dcterms:W3CDTF">2023-05-02T05:53:22Z</dcterms:created>
  <dcterms:modified xsi:type="dcterms:W3CDTF">2023-07-06T19:37:52Z</dcterms:modified>
</cp:coreProperties>
</file>