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-15" yWindow="-15" windowWidth="20520" windowHeight="7560"/>
  </bookViews>
  <sheets>
    <sheet name="PLL" sheetId="21" r:id="rId1"/>
    <sheet name="Filter Plot" sheetId="26" r:id="rId2"/>
  </sheets>
  <definedNames>
    <definedName name="solver_adj" localSheetId="0" hidden="1">PLL!$P$8:$X$20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PLL!$M$1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W3" i="21" l="1"/>
  <c r="P2" i="21"/>
  <c r="T6" i="21" l="1"/>
  <c r="T5" i="21"/>
  <c r="T4" i="21"/>
  <c r="Q6" i="21" l="1"/>
  <c r="Q5" i="21"/>
  <c r="Q4" i="21"/>
  <c r="Q3" i="21"/>
  <c r="P13" i="21"/>
  <c r="P8" i="21"/>
  <c r="W10" i="21"/>
  <c r="P7" i="21" s="1"/>
  <c r="W6" i="21"/>
  <c r="W7" i="21" s="1"/>
  <c r="C20" i="26" l="1"/>
  <c r="C21" i="26"/>
  <c r="C22" i="26"/>
  <c r="C23" i="26"/>
  <c r="P9" i="21" l="1"/>
  <c r="P10" i="21"/>
  <c r="R10" i="21" s="1"/>
  <c r="R6" i="26"/>
  <c r="F5" i="26"/>
  <c r="H5" i="26" s="1"/>
  <c r="F6" i="26"/>
  <c r="H6" i="26" s="1"/>
  <c r="P12" i="21" l="1"/>
  <c r="P11" i="21"/>
  <c r="S11" i="21" s="1"/>
  <c r="F7" i="26"/>
  <c r="O3" i="26"/>
  <c r="B16" i="26" l="1"/>
  <c r="B18" i="26"/>
  <c r="B20" i="26"/>
  <c r="B22" i="26"/>
  <c r="B24" i="26"/>
  <c r="B26" i="26"/>
  <c r="B28" i="26"/>
  <c r="B30" i="26"/>
  <c r="B32" i="26"/>
  <c r="B34" i="26"/>
  <c r="B36" i="26"/>
  <c r="B38" i="26"/>
  <c r="B40" i="26"/>
  <c r="B42" i="26"/>
  <c r="B44" i="26"/>
  <c r="B46" i="26"/>
  <c r="B48" i="26"/>
  <c r="B50" i="26"/>
  <c r="B52" i="26"/>
  <c r="B54" i="26"/>
  <c r="B56" i="26"/>
  <c r="B58" i="26"/>
  <c r="B60" i="26"/>
  <c r="B62" i="26"/>
  <c r="B64" i="26"/>
  <c r="B66" i="26"/>
  <c r="B68" i="26"/>
  <c r="B70" i="26"/>
  <c r="B72" i="26"/>
  <c r="B74" i="26"/>
  <c r="B76" i="26"/>
  <c r="B78" i="26"/>
  <c r="B80" i="26"/>
  <c r="B82" i="26"/>
  <c r="B84" i="26"/>
  <c r="B86" i="26"/>
  <c r="B88" i="26"/>
  <c r="B90" i="26"/>
  <c r="B92" i="26"/>
  <c r="B94" i="26"/>
  <c r="B96" i="26"/>
  <c r="B98" i="26"/>
  <c r="B100" i="26"/>
  <c r="B102" i="26"/>
  <c r="B104" i="26"/>
  <c r="B106" i="26"/>
  <c r="B108" i="26"/>
  <c r="B110" i="26"/>
  <c r="B112" i="26"/>
  <c r="B114" i="26"/>
  <c r="B116" i="26"/>
  <c r="B118" i="26"/>
  <c r="B120" i="26"/>
  <c r="B122" i="26"/>
  <c r="B124" i="26"/>
  <c r="B126" i="26"/>
  <c r="B128" i="26"/>
  <c r="B130" i="26"/>
  <c r="B132" i="26"/>
  <c r="B134" i="26"/>
  <c r="B136" i="26"/>
  <c r="B138" i="26"/>
  <c r="B140" i="26"/>
  <c r="B142" i="26"/>
  <c r="B144" i="26"/>
  <c r="B146" i="26"/>
  <c r="B148" i="26"/>
  <c r="B150" i="26"/>
  <c r="B152" i="26"/>
  <c r="B154" i="26"/>
  <c r="B156" i="26"/>
  <c r="B158" i="26"/>
  <c r="B160" i="26"/>
  <c r="B162" i="26"/>
  <c r="B164" i="26"/>
  <c r="B166" i="26"/>
  <c r="B168" i="26"/>
  <c r="B170" i="26"/>
  <c r="B172" i="26"/>
  <c r="B174" i="26"/>
  <c r="B176" i="26"/>
  <c r="B178" i="26"/>
  <c r="B180" i="26"/>
  <c r="B182" i="26"/>
  <c r="B184" i="26"/>
  <c r="B17" i="26"/>
  <c r="B19" i="26"/>
  <c r="B21" i="26"/>
  <c r="B23" i="26"/>
  <c r="B25" i="26"/>
  <c r="B27" i="26"/>
  <c r="B29" i="26"/>
  <c r="B31" i="26"/>
  <c r="B33" i="26"/>
  <c r="B35" i="26"/>
  <c r="B37" i="26"/>
  <c r="B39" i="26"/>
  <c r="B41" i="26"/>
  <c r="B43" i="26"/>
  <c r="B45" i="26"/>
  <c r="B47" i="26"/>
  <c r="B49" i="26"/>
  <c r="B51" i="26"/>
  <c r="B53" i="26"/>
  <c r="B55" i="26"/>
  <c r="B57" i="26"/>
  <c r="B59" i="26"/>
  <c r="B61" i="26"/>
  <c r="B63" i="26"/>
  <c r="B65" i="26"/>
  <c r="B67" i="26"/>
  <c r="B69" i="26"/>
  <c r="B71" i="26"/>
  <c r="B73" i="26"/>
  <c r="B75" i="26"/>
  <c r="B77" i="26"/>
  <c r="B79" i="26"/>
  <c r="B81" i="26"/>
  <c r="B83" i="26"/>
  <c r="B85" i="26"/>
  <c r="B87" i="26"/>
  <c r="B89" i="26"/>
  <c r="B91" i="26"/>
  <c r="B93" i="26"/>
  <c r="B95" i="26"/>
  <c r="B97" i="26"/>
  <c r="B99" i="26"/>
  <c r="B101" i="26"/>
  <c r="B103" i="26"/>
  <c r="B105" i="26"/>
  <c r="B107" i="26"/>
  <c r="B109" i="26"/>
  <c r="B111" i="26"/>
  <c r="B113" i="26"/>
  <c r="B115" i="26"/>
  <c r="B117" i="26"/>
  <c r="B119" i="26"/>
  <c r="B121" i="26"/>
  <c r="B123" i="26"/>
  <c r="B125" i="26"/>
  <c r="B127" i="26"/>
  <c r="B129" i="26"/>
  <c r="B131" i="26"/>
  <c r="B133" i="26"/>
  <c r="B135" i="26"/>
  <c r="B137" i="26"/>
  <c r="B139" i="26"/>
  <c r="B141" i="26"/>
  <c r="B143" i="26"/>
  <c r="B145" i="26"/>
  <c r="B147" i="26"/>
  <c r="B149" i="26"/>
  <c r="B151" i="26"/>
  <c r="B153" i="26"/>
  <c r="B155" i="26"/>
  <c r="B157" i="26"/>
  <c r="B159" i="26"/>
  <c r="B161" i="26"/>
  <c r="B163" i="26"/>
  <c r="B165" i="26"/>
  <c r="B167" i="26"/>
  <c r="B169" i="26"/>
  <c r="B171" i="26"/>
  <c r="B173" i="26"/>
  <c r="B175" i="26"/>
  <c r="B177" i="26"/>
  <c r="B179" i="26"/>
  <c r="B181" i="26"/>
  <c r="B183" i="26"/>
  <c r="B185" i="26"/>
  <c r="B186" i="26"/>
  <c r="B188" i="26"/>
  <c r="B190" i="26"/>
  <c r="B192" i="26"/>
  <c r="B194" i="26"/>
  <c r="B196" i="26"/>
  <c r="B198" i="26"/>
  <c r="B200" i="26"/>
  <c r="B202" i="26"/>
  <c r="B204" i="26"/>
  <c r="B206" i="26"/>
  <c r="B208" i="26"/>
  <c r="B210" i="26"/>
  <c r="B212" i="26"/>
  <c r="B214" i="26"/>
  <c r="B216" i="26"/>
  <c r="B218" i="26"/>
  <c r="B220" i="26"/>
  <c r="B222" i="26"/>
  <c r="B224" i="26"/>
  <c r="B226" i="26"/>
  <c r="B228" i="26"/>
  <c r="B230" i="26"/>
  <c r="B232" i="26"/>
  <c r="B234" i="26"/>
  <c r="B236" i="26"/>
  <c r="B238" i="26"/>
  <c r="B240" i="26"/>
  <c r="B242" i="26"/>
  <c r="B244" i="26"/>
  <c r="B246" i="26"/>
  <c r="B248" i="26"/>
  <c r="B250" i="26"/>
  <c r="B252" i="26"/>
  <c r="B254" i="26"/>
  <c r="B256" i="26"/>
  <c r="B258" i="26"/>
  <c r="B260" i="26"/>
  <c r="B262" i="26"/>
  <c r="B264" i="26"/>
  <c r="B266" i="26"/>
  <c r="B268" i="26"/>
  <c r="B270" i="26"/>
  <c r="B272" i="26"/>
  <c r="B274" i="26"/>
  <c r="B276" i="26"/>
  <c r="B278" i="26"/>
  <c r="B280" i="26"/>
  <c r="B282" i="26"/>
  <c r="B284" i="26"/>
  <c r="B286" i="26"/>
  <c r="B288" i="26"/>
  <c r="B290" i="26"/>
  <c r="B292" i="26"/>
  <c r="B294" i="26"/>
  <c r="B296" i="26"/>
  <c r="B298" i="26"/>
  <c r="B300" i="26"/>
  <c r="B302" i="26"/>
  <c r="B304" i="26"/>
  <c r="B306" i="26"/>
  <c r="B308" i="26"/>
  <c r="B310" i="26"/>
  <c r="B312" i="26"/>
  <c r="B314" i="26"/>
  <c r="B316" i="26"/>
  <c r="B318" i="26"/>
  <c r="B320" i="26"/>
  <c r="B322" i="26"/>
  <c r="B324" i="26"/>
  <c r="B326" i="26"/>
  <c r="B328" i="26"/>
  <c r="B330" i="26"/>
  <c r="B332" i="26"/>
  <c r="B334" i="26"/>
  <c r="B336" i="26"/>
  <c r="B338" i="26"/>
  <c r="B340" i="26"/>
  <c r="B342" i="26"/>
  <c r="B344" i="26"/>
  <c r="B346" i="26"/>
  <c r="B348" i="26"/>
  <c r="B350" i="26"/>
  <c r="B352" i="26"/>
  <c r="B354" i="26"/>
  <c r="B356" i="26"/>
  <c r="B187" i="26"/>
  <c r="B189" i="26"/>
  <c r="B191" i="26"/>
  <c r="B193" i="26"/>
  <c r="B195" i="26"/>
  <c r="B197" i="26"/>
  <c r="B199" i="26"/>
  <c r="B201" i="26"/>
  <c r="B203" i="26"/>
  <c r="B205" i="26"/>
  <c r="B207" i="26"/>
  <c r="B209" i="26"/>
  <c r="B211" i="26"/>
  <c r="B213" i="26"/>
  <c r="B215" i="26"/>
  <c r="B217" i="26"/>
  <c r="B219" i="26"/>
  <c r="B221" i="26"/>
  <c r="B223" i="26"/>
  <c r="B225" i="26"/>
  <c r="B227" i="26"/>
  <c r="B229" i="26"/>
  <c r="B231" i="26"/>
  <c r="B233" i="26"/>
  <c r="B235" i="26"/>
  <c r="B237" i="26"/>
  <c r="B239" i="26"/>
  <c r="B241" i="26"/>
  <c r="B243" i="26"/>
  <c r="B245" i="26"/>
  <c r="B247" i="26"/>
  <c r="B249" i="26"/>
  <c r="B251" i="26"/>
  <c r="B253" i="26"/>
  <c r="B255" i="26"/>
  <c r="B257" i="26"/>
  <c r="B259" i="26"/>
  <c r="B261" i="26"/>
  <c r="B263" i="26"/>
  <c r="B265" i="26"/>
  <c r="B267" i="26"/>
  <c r="B269" i="26"/>
  <c r="B271" i="26"/>
  <c r="B273" i="26"/>
  <c r="B275" i="26"/>
  <c r="B277" i="26"/>
  <c r="B279" i="26"/>
  <c r="B281" i="26"/>
  <c r="B283" i="26"/>
  <c r="B285" i="26"/>
  <c r="B287" i="26"/>
  <c r="B289" i="26"/>
  <c r="B291" i="26"/>
  <c r="B293" i="26"/>
  <c r="B295" i="26"/>
  <c r="B297" i="26"/>
  <c r="B299" i="26"/>
  <c r="B301" i="26"/>
  <c r="B303" i="26"/>
  <c r="B305" i="26"/>
  <c r="B307" i="26"/>
  <c r="B309" i="26"/>
  <c r="B311" i="26"/>
  <c r="B313" i="26"/>
  <c r="B315" i="26"/>
  <c r="B317" i="26"/>
  <c r="B319" i="26"/>
  <c r="B321" i="26"/>
  <c r="B323" i="26"/>
  <c r="B325" i="26"/>
  <c r="B327" i="26"/>
  <c r="B329" i="26"/>
  <c r="B331" i="26"/>
  <c r="B333" i="26"/>
  <c r="B335" i="26"/>
  <c r="B337" i="26"/>
  <c r="B339" i="26"/>
  <c r="B341" i="26"/>
  <c r="B343" i="26"/>
  <c r="B345" i="26"/>
  <c r="B347" i="26"/>
  <c r="B349" i="26"/>
  <c r="B351" i="26"/>
  <c r="B353" i="26"/>
  <c r="B355" i="26"/>
  <c r="B357" i="26"/>
  <c r="B359" i="26"/>
  <c r="B361" i="26"/>
  <c r="B363" i="26"/>
  <c r="B365" i="26"/>
  <c r="B367" i="26"/>
  <c r="B369" i="26"/>
  <c r="B371" i="26"/>
  <c r="B373" i="26"/>
  <c r="B375" i="26"/>
  <c r="B377" i="26"/>
  <c r="B379" i="26"/>
  <c r="B381" i="26"/>
  <c r="B383" i="26"/>
  <c r="B385" i="26"/>
  <c r="B387" i="26"/>
  <c r="B389" i="26"/>
  <c r="B391" i="26"/>
  <c r="B393" i="26"/>
  <c r="B395" i="26"/>
  <c r="B397" i="26"/>
  <c r="B399" i="26"/>
  <c r="B401" i="26"/>
  <c r="B403" i="26"/>
  <c r="B405" i="26"/>
  <c r="B407" i="26"/>
  <c r="B409" i="26"/>
  <c r="B411" i="26"/>
  <c r="B413" i="26"/>
  <c r="B415" i="26"/>
  <c r="B417" i="26"/>
  <c r="B419" i="26"/>
  <c r="B421" i="26"/>
  <c r="B423" i="26"/>
  <c r="B425" i="26"/>
  <c r="B427" i="26"/>
  <c r="B429" i="26"/>
  <c r="B431" i="26"/>
  <c r="B433" i="26"/>
  <c r="B435" i="26"/>
  <c r="B437" i="26"/>
  <c r="B439" i="26"/>
  <c r="B441" i="26"/>
  <c r="B443" i="26"/>
  <c r="B445" i="26"/>
  <c r="B447" i="26"/>
  <c r="B449" i="26"/>
  <c r="B451" i="26"/>
  <c r="B453" i="26"/>
  <c r="B455" i="26"/>
  <c r="B457" i="26"/>
  <c r="B459" i="26"/>
  <c r="B461" i="26"/>
  <c r="B463" i="26"/>
  <c r="B465" i="26"/>
  <c r="B467" i="26"/>
  <c r="B469" i="26"/>
  <c r="B471" i="26"/>
  <c r="B473" i="26"/>
  <c r="B475" i="26"/>
  <c r="B477" i="26"/>
  <c r="B479" i="26"/>
  <c r="B481" i="26"/>
  <c r="B483" i="26"/>
  <c r="B485" i="26"/>
  <c r="B487" i="26"/>
  <c r="B489" i="26"/>
  <c r="B491" i="26"/>
  <c r="B493" i="26"/>
  <c r="B495" i="26"/>
  <c r="B497" i="26"/>
  <c r="B499" i="26"/>
  <c r="B501" i="26"/>
  <c r="B503" i="26"/>
  <c r="B505" i="26"/>
  <c r="B507" i="26"/>
  <c r="B509" i="26"/>
  <c r="B511" i="26"/>
  <c r="B513" i="26"/>
  <c r="B515" i="26"/>
  <c r="B517" i="26"/>
  <c r="B519" i="26"/>
  <c r="B521" i="26"/>
  <c r="B523" i="26"/>
  <c r="B525" i="26"/>
  <c r="B527" i="26"/>
  <c r="B529" i="26"/>
  <c r="B531" i="26"/>
  <c r="B533" i="26"/>
  <c r="B535" i="26"/>
  <c r="B537" i="26"/>
  <c r="B539" i="26"/>
  <c r="B541" i="26"/>
  <c r="B543" i="26"/>
  <c r="B545" i="26"/>
  <c r="B547" i="26"/>
  <c r="B549" i="26"/>
  <c r="B551" i="26"/>
  <c r="B553" i="26"/>
  <c r="B555" i="26"/>
  <c r="B557" i="26"/>
  <c r="B559" i="26"/>
  <c r="B561" i="26"/>
  <c r="B563" i="26"/>
  <c r="B565" i="26"/>
  <c r="B567" i="26"/>
  <c r="B569" i="26"/>
  <c r="B571" i="26"/>
  <c r="B573" i="26"/>
  <c r="B575" i="26"/>
  <c r="B577" i="26"/>
  <c r="B579" i="26"/>
  <c r="B581" i="26"/>
  <c r="B583" i="26"/>
  <c r="B585" i="26"/>
  <c r="B587" i="26"/>
  <c r="B589" i="26"/>
  <c r="B591" i="26"/>
  <c r="B593" i="26"/>
  <c r="B595" i="26"/>
  <c r="B597" i="26"/>
  <c r="B599" i="26"/>
  <c r="B601" i="26"/>
  <c r="B603" i="26"/>
  <c r="B605" i="26"/>
  <c r="B607" i="26"/>
  <c r="B609" i="26"/>
  <c r="B611" i="26"/>
  <c r="B613" i="26"/>
  <c r="B615" i="26"/>
  <c r="C16" i="26"/>
  <c r="C18" i="26"/>
  <c r="C24" i="26"/>
  <c r="C26" i="26"/>
  <c r="C28" i="26"/>
  <c r="C30" i="26"/>
  <c r="C32" i="26"/>
  <c r="C34" i="26"/>
  <c r="C36" i="26"/>
  <c r="C38" i="26"/>
  <c r="C40" i="26"/>
  <c r="C42" i="26"/>
  <c r="C44" i="26"/>
  <c r="C46" i="26"/>
  <c r="C48" i="26"/>
  <c r="C50" i="26"/>
  <c r="C52" i="26"/>
  <c r="C54" i="26"/>
  <c r="C56" i="26"/>
  <c r="C58" i="26"/>
  <c r="C60" i="26"/>
  <c r="C62" i="26"/>
  <c r="C64" i="26"/>
  <c r="C66" i="26"/>
  <c r="C68" i="26"/>
  <c r="C70" i="26"/>
  <c r="C72" i="26"/>
  <c r="C74" i="26"/>
  <c r="C76" i="26"/>
  <c r="C78" i="26"/>
  <c r="C80" i="26"/>
  <c r="B358" i="26"/>
  <c r="B360" i="26"/>
  <c r="B362" i="26"/>
  <c r="B364" i="26"/>
  <c r="B366" i="26"/>
  <c r="B368" i="26"/>
  <c r="B370" i="26"/>
  <c r="B372" i="26"/>
  <c r="B374" i="26"/>
  <c r="B376" i="26"/>
  <c r="B378" i="26"/>
  <c r="B380" i="26"/>
  <c r="B382" i="26"/>
  <c r="B384" i="26"/>
  <c r="B386" i="26"/>
  <c r="B388" i="26"/>
  <c r="B390" i="26"/>
  <c r="B392" i="26"/>
  <c r="B394" i="26"/>
  <c r="B396" i="26"/>
  <c r="B398" i="26"/>
  <c r="B400" i="26"/>
  <c r="B402" i="26"/>
  <c r="B404" i="26"/>
  <c r="B406" i="26"/>
  <c r="B408" i="26"/>
  <c r="B410" i="26"/>
  <c r="B412" i="26"/>
  <c r="B414" i="26"/>
  <c r="B416" i="26"/>
  <c r="B418" i="26"/>
  <c r="B420" i="26"/>
  <c r="B422" i="26"/>
  <c r="B424" i="26"/>
  <c r="B426" i="26"/>
  <c r="B428" i="26"/>
  <c r="B430" i="26"/>
  <c r="B432" i="26"/>
  <c r="B434" i="26"/>
  <c r="B436" i="26"/>
  <c r="B438" i="26"/>
  <c r="B440" i="26"/>
  <c r="B442" i="26"/>
  <c r="B444" i="26"/>
  <c r="B446" i="26"/>
  <c r="B448" i="26"/>
  <c r="B450" i="26"/>
  <c r="B452" i="26"/>
  <c r="B454" i="26"/>
  <c r="B456" i="26"/>
  <c r="B458" i="26"/>
  <c r="B460" i="26"/>
  <c r="B462" i="26"/>
  <c r="B464" i="26"/>
  <c r="B466" i="26"/>
  <c r="B468" i="26"/>
  <c r="B470" i="26"/>
  <c r="B472" i="26"/>
  <c r="B474" i="26"/>
  <c r="B476" i="26"/>
  <c r="B478" i="26"/>
  <c r="B480" i="26"/>
  <c r="B482" i="26"/>
  <c r="B484" i="26"/>
  <c r="B486" i="26"/>
  <c r="B488" i="26"/>
  <c r="B490" i="26"/>
  <c r="B492" i="26"/>
  <c r="B494" i="26"/>
  <c r="B496" i="26"/>
  <c r="B498" i="26"/>
  <c r="B500" i="26"/>
  <c r="B502" i="26"/>
  <c r="B504" i="26"/>
  <c r="B506" i="26"/>
  <c r="B508" i="26"/>
  <c r="B510" i="26"/>
  <c r="B512" i="26"/>
  <c r="B514" i="26"/>
  <c r="B516" i="26"/>
  <c r="B518" i="26"/>
  <c r="B520" i="26"/>
  <c r="B522" i="26"/>
  <c r="B524" i="26"/>
  <c r="B526" i="26"/>
  <c r="B528" i="26"/>
  <c r="B530" i="26"/>
  <c r="B532" i="26"/>
  <c r="B534" i="26"/>
  <c r="B536" i="26"/>
  <c r="B538" i="26"/>
  <c r="B540" i="26"/>
  <c r="B542" i="26"/>
  <c r="B544" i="26"/>
  <c r="B546" i="26"/>
  <c r="B548" i="26"/>
  <c r="B550" i="26"/>
  <c r="B552" i="26"/>
  <c r="B554" i="26"/>
  <c r="B556" i="26"/>
  <c r="B558" i="26"/>
  <c r="B560" i="26"/>
  <c r="B562" i="26"/>
  <c r="B564" i="26"/>
  <c r="B566" i="26"/>
  <c r="B568" i="26"/>
  <c r="B570" i="26"/>
  <c r="B572" i="26"/>
  <c r="B574" i="26"/>
  <c r="B576" i="26"/>
  <c r="B578" i="26"/>
  <c r="B580" i="26"/>
  <c r="B582" i="26"/>
  <c r="B584" i="26"/>
  <c r="B586" i="26"/>
  <c r="B588" i="26"/>
  <c r="B590" i="26"/>
  <c r="B592" i="26"/>
  <c r="B594" i="26"/>
  <c r="B596" i="26"/>
  <c r="B598" i="26"/>
  <c r="B600" i="26"/>
  <c r="B602" i="26"/>
  <c r="B604" i="26"/>
  <c r="B606" i="26"/>
  <c r="B608" i="26"/>
  <c r="B610" i="26"/>
  <c r="B612" i="26"/>
  <c r="B614" i="26"/>
  <c r="B15" i="26"/>
  <c r="C17" i="26"/>
  <c r="C19" i="26"/>
  <c r="C25" i="26"/>
  <c r="C27" i="26"/>
  <c r="C29" i="26"/>
  <c r="C31" i="26"/>
  <c r="C33" i="26"/>
  <c r="C35" i="26"/>
  <c r="C37" i="26"/>
  <c r="C39" i="26"/>
  <c r="C41" i="26"/>
  <c r="C43" i="26"/>
  <c r="C45" i="26"/>
  <c r="C47" i="26"/>
  <c r="C49" i="26"/>
  <c r="C51" i="26"/>
  <c r="C53" i="26"/>
  <c r="C55" i="26"/>
  <c r="C57" i="26"/>
  <c r="C59" i="26"/>
  <c r="C61" i="26"/>
  <c r="C63" i="26"/>
  <c r="C65" i="26"/>
  <c r="C67" i="26"/>
  <c r="C69" i="26"/>
  <c r="C71" i="26"/>
  <c r="C73" i="26"/>
  <c r="C75" i="26"/>
  <c r="C77" i="26"/>
  <c r="C79" i="26"/>
  <c r="C81" i="26"/>
  <c r="C83" i="26"/>
  <c r="C85" i="26"/>
  <c r="C87" i="26"/>
  <c r="C89" i="26"/>
  <c r="C91" i="26"/>
  <c r="C93" i="26"/>
  <c r="C95" i="26"/>
  <c r="C82" i="26"/>
  <c r="C86" i="26"/>
  <c r="C90" i="26"/>
  <c r="C94" i="26"/>
  <c r="C97" i="26"/>
  <c r="C99" i="26"/>
  <c r="C101" i="26"/>
  <c r="C103" i="26"/>
  <c r="C105" i="26"/>
  <c r="C107" i="26"/>
  <c r="C109" i="26"/>
  <c r="C111" i="26"/>
  <c r="C113" i="26"/>
  <c r="C115" i="26"/>
  <c r="C117" i="26"/>
  <c r="C119" i="26"/>
  <c r="C121" i="26"/>
  <c r="C123" i="26"/>
  <c r="C125" i="26"/>
  <c r="C127" i="26"/>
  <c r="C129" i="26"/>
  <c r="C131" i="26"/>
  <c r="C133" i="26"/>
  <c r="C135" i="26"/>
  <c r="C137" i="26"/>
  <c r="C139" i="26"/>
  <c r="C141" i="26"/>
  <c r="C143" i="26"/>
  <c r="C145" i="26"/>
  <c r="C147" i="26"/>
  <c r="C149" i="26"/>
  <c r="C151" i="26"/>
  <c r="C153" i="26"/>
  <c r="C155" i="26"/>
  <c r="C157" i="26"/>
  <c r="C159" i="26"/>
  <c r="C161" i="26"/>
  <c r="C163" i="26"/>
  <c r="C165" i="26"/>
  <c r="C167" i="26"/>
  <c r="C169" i="26"/>
  <c r="C171" i="26"/>
  <c r="C173" i="26"/>
  <c r="C175" i="26"/>
  <c r="C177" i="26"/>
  <c r="C179" i="26"/>
  <c r="C181" i="26"/>
  <c r="C183" i="26"/>
  <c r="C185" i="26"/>
  <c r="C187" i="26"/>
  <c r="C189" i="26"/>
  <c r="C191" i="26"/>
  <c r="C193" i="26"/>
  <c r="C195" i="26"/>
  <c r="C197" i="26"/>
  <c r="C199" i="26"/>
  <c r="C201" i="26"/>
  <c r="C203" i="26"/>
  <c r="C205" i="26"/>
  <c r="C207" i="26"/>
  <c r="C209" i="26"/>
  <c r="C211" i="26"/>
  <c r="C213" i="26"/>
  <c r="C215" i="26"/>
  <c r="C217" i="26"/>
  <c r="C219" i="26"/>
  <c r="C221" i="26"/>
  <c r="C223" i="26"/>
  <c r="C225" i="26"/>
  <c r="C227" i="26"/>
  <c r="C229" i="26"/>
  <c r="C231" i="26"/>
  <c r="C233" i="26"/>
  <c r="C235" i="26"/>
  <c r="C237" i="26"/>
  <c r="C239" i="26"/>
  <c r="C241" i="26"/>
  <c r="C243" i="26"/>
  <c r="C245" i="26"/>
  <c r="C247" i="26"/>
  <c r="C249" i="26"/>
  <c r="C251" i="26"/>
  <c r="C253" i="26"/>
  <c r="C255" i="26"/>
  <c r="C257" i="26"/>
  <c r="C259" i="26"/>
  <c r="C261" i="26"/>
  <c r="C263" i="26"/>
  <c r="C265" i="26"/>
  <c r="C267" i="26"/>
  <c r="C269" i="26"/>
  <c r="C271" i="26"/>
  <c r="C273" i="26"/>
  <c r="C275" i="26"/>
  <c r="C277" i="26"/>
  <c r="C279" i="26"/>
  <c r="C281" i="26"/>
  <c r="C283" i="26"/>
  <c r="C285" i="26"/>
  <c r="C287" i="26"/>
  <c r="C289" i="26"/>
  <c r="C291" i="26"/>
  <c r="C293" i="26"/>
  <c r="C295" i="26"/>
  <c r="C297" i="26"/>
  <c r="C299" i="26"/>
  <c r="C301" i="26"/>
  <c r="C303" i="26"/>
  <c r="C305" i="26"/>
  <c r="C307" i="26"/>
  <c r="C309" i="26"/>
  <c r="C311" i="26"/>
  <c r="C313" i="26"/>
  <c r="C315" i="26"/>
  <c r="C317" i="26"/>
  <c r="C319" i="26"/>
  <c r="C321" i="26"/>
  <c r="C323" i="26"/>
  <c r="C325" i="26"/>
  <c r="C327" i="26"/>
  <c r="C329" i="26"/>
  <c r="C331" i="26"/>
  <c r="C333" i="26"/>
  <c r="C335" i="26"/>
  <c r="C337" i="26"/>
  <c r="C339" i="26"/>
  <c r="C341" i="26"/>
  <c r="C343" i="26"/>
  <c r="C345" i="26"/>
  <c r="C347" i="26"/>
  <c r="C349" i="26"/>
  <c r="C351" i="26"/>
  <c r="C353" i="26"/>
  <c r="C355" i="26"/>
  <c r="C357" i="26"/>
  <c r="C359" i="26"/>
  <c r="C361" i="26"/>
  <c r="C363" i="26"/>
  <c r="C365" i="26"/>
  <c r="C367" i="26"/>
  <c r="C369" i="26"/>
  <c r="C371" i="26"/>
  <c r="C373" i="26"/>
  <c r="C375" i="26"/>
  <c r="C377" i="26"/>
  <c r="C379" i="26"/>
  <c r="C381" i="26"/>
  <c r="C383" i="26"/>
  <c r="C385" i="26"/>
  <c r="C387" i="26"/>
  <c r="C389" i="26"/>
  <c r="C391" i="26"/>
  <c r="C393" i="26"/>
  <c r="C395" i="26"/>
  <c r="C397" i="26"/>
  <c r="C399" i="26"/>
  <c r="C401" i="26"/>
  <c r="C403" i="26"/>
  <c r="C405" i="26"/>
  <c r="C407" i="26"/>
  <c r="C409" i="26"/>
  <c r="C411" i="26"/>
  <c r="C413" i="26"/>
  <c r="C415" i="26"/>
  <c r="C417" i="26"/>
  <c r="C419" i="26"/>
  <c r="C421" i="26"/>
  <c r="C423" i="26"/>
  <c r="C425" i="26"/>
  <c r="C427" i="26"/>
  <c r="C84" i="26"/>
  <c r="C88" i="26"/>
  <c r="C92" i="26"/>
  <c r="C96" i="26"/>
  <c r="C98" i="26"/>
  <c r="C100" i="26"/>
  <c r="C102" i="26"/>
  <c r="C104" i="26"/>
  <c r="C106" i="26"/>
  <c r="C108" i="26"/>
  <c r="C110" i="26"/>
  <c r="C112" i="26"/>
  <c r="C114" i="26"/>
  <c r="C116" i="26"/>
  <c r="C118" i="26"/>
  <c r="C120" i="26"/>
  <c r="C122" i="26"/>
  <c r="C124" i="26"/>
  <c r="C126" i="26"/>
  <c r="C128" i="26"/>
  <c r="C130" i="26"/>
  <c r="C132" i="26"/>
  <c r="C134" i="26"/>
  <c r="C136" i="26"/>
  <c r="C138" i="26"/>
  <c r="C140" i="26"/>
  <c r="C142" i="26"/>
  <c r="C144" i="26"/>
  <c r="C146" i="26"/>
  <c r="C148" i="26"/>
  <c r="C150" i="26"/>
  <c r="C152" i="26"/>
  <c r="C154" i="26"/>
  <c r="C156" i="26"/>
  <c r="C158" i="26"/>
  <c r="C160" i="26"/>
  <c r="C162" i="26"/>
  <c r="C164" i="26"/>
  <c r="C166" i="26"/>
  <c r="C168" i="26"/>
  <c r="C170" i="26"/>
  <c r="C172" i="26"/>
  <c r="C174" i="26"/>
  <c r="C176" i="26"/>
  <c r="C178" i="26"/>
  <c r="C180" i="26"/>
  <c r="C182" i="26"/>
  <c r="C184" i="26"/>
  <c r="C186" i="26"/>
  <c r="C188" i="26"/>
  <c r="C190" i="26"/>
  <c r="C192" i="26"/>
  <c r="C194" i="26"/>
  <c r="C196" i="26"/>
  <c r="C198" i="26"/>
  <c r="C200" i="26"/>
  <c r="C202" i="26"/>
  <c r="C204" i="26"/>
  <c r="C206" i="26"/>
  <c r="C208" i="26"/>
  <c r="C210" i="26"/>
  <c r="C212" i="26"/>
  <c r="C214" i="26"/>
  <c r="C216" i="26"/>
  <c r="C218" i="26"/>
  <c r="C220" i="26"/>
  <c r="C222" i="26"/>
  <c r="C224" i="26"/>
  <c r="C226" i="26"/>
  <c r="C228" i="26"/>
  <c r="C230" i="26"/>
  <c r="C232" i="26"/>
  <c r="C234" i="26"/>
  <c r="C236" i="26"/>
  <c r="C238" i="26"/>
  <c r="C240" i="26"/>
  <c r="C242" i="26"/>
  <c r="C244" i="26"/>
  <c r="C246" i="26"/>
  <c r="C248" i="26"/>
  <c r="C250" i="26"/>
  <c r="C252" i="26"/>
  <c r="C254" i="26"/>
  <c r="C256" i="26"/>
  <c r="C258" i="26"/>
  <c r="C260" i="26"/>
  <c r="C262" i="26"/>
  <c r="C264" i="26"/>
  <c r="C266" i="26"/>
  <c r="C268" i="26"/>
  <c r="C270" i="26"/>
  <c r="C272" i="26"/>
  <c r="C274" i="26"/>
  <c r="C276" i="26"/>
  <c r="C278" i="26"/>
  <c r="C280" i="26"/>
  <c r="C282" i="26"/>
  <c r="C284" i="26"/>
  <c r="C286" i="26"/>
  <c r="C288" i="26"/>
  <c r="C290" i="26"/>
  <c r="C292" i="26"/>
  <c r="C294" i="26"/>
  <c r="C296" i="26"/>
  <c r="C298" i="26"/>
  <c r="C300" i="26"/>
  <c r="C302" i="26"/>
  <c r="C304" i="26"/>
  <c r="C306" i="26"/>
  <c r="C308" i="26"/>
  <c r="C310" i="26"/>
  <c r="C312" i="26"/>
  <c r="C314" i="26"/>
  <c r="C316" i="26"/>
  <c r="C318" i="26"/>
  <c r="C320" i="26"/>
  <c r="C322" i="26"/>
  <c r="C324" i="26"/>
  <c r="C326" i="26"/>
  <c r="C328" i="26"/>
  <c r="C330" i="26"/>
  <c r="C332" i="26"/>
  <c r="C334" i="26"/>
  <c r="C336" i="26"/>
  <c r="C338" i="26"/>
  <c r="C340" i="26"/>
  <c r="C342" i="26"/>
  <c r="C344" i="26"/>
  <c r="C346" i="26"/>
  <c r="C348" i="26"/>
  <c r="C350" i="26"/>
  <c r="C352" i="26"/>
  <c r="C354" i="26"/>
  <c r="C356" i="26"/>
  <c r="C358" i="26"/>
  <c r="C360" i="26"/>
  <c r="C362" i="26"/>
  <c r="C364" i="26"/>
  <c r="C366" i="26"/>
  <c r="C368" i="26"/>
  <c r="C370" i="26"/>
  <c r="C372" i="26"/>
  <c r="C374" i="26"/>
  <c r="C376" i="26"/>
  <c r="C378" i="26"/>
  <c r="C380" i="26"/>
  <c r="C382" i="26"/>
  <c r="C384" i="26"/>
  <c r="C386" i="26"/>
  <c r="C388" i="26"/>
  <c r="C390" i="26"/>
  <c r="C392" i="26"/>
  <c r="C394" i="26"/>
  <c r="C396" i="26"/>
  <c r="C398" i="26"/>
  <c r="C400" i="26"/>
  <c r="C402" i="26"/>
  <c r="C404" i="26"/>
  <c r="C406" i="26"/>
  <c r="C408" i="26"/>
  <c r="C410" i="26"/>
  <c r="C412" i="26"/>
  <c r="C414" i="26"/>
  <c r="C416" i="26"/>
  <c r="C418" i="26"/>
  <c r="C420" i="26"/>
  <c r="C422" i="26"/>
  <c r="C424" i="26"/>
  <c r="C426" i="26"/>
  <c r="C428" i="26"/>
  <c r="C430" i="26"/>
  <c r="C432" i="26"/>
  <c r="C434" i="26"/>
  <c r="C436" i="26"/>
  <c r="C438" i="26"/>
  <c r="C440" i="26"/>
  <c r="C442" i="26"/>
  <c r="C444" i="26"/>
  <c r="C446" i="26"/>
  <c r="C448" i="26"/>
  <c r="C450" i="26"/>
  <c r="C452" i="26"/>
  <c r="C454" i="26"/>
  <c r="C456" i="26"/>
  <c r="C458" i="26"/>
  <c r="C460" i="26"/>
  <c r="C462" i="26"/>
  <c r="C464" i="26"/>
  <c r="C466" i="26"/>
  <c r="C468" i="26"/>
  <c r="C470" i="26"/>
  <c r="C472" i="26"/>
  <c r="C474" i="26"/>
  <c r="C476" i="26"/>
  <c r="C478" i="26"/>
  <c r="C480" i="26"/>
  <c r="C482" i="26"/>
  <c r="C484" i="26"/>
  <c r="C486" i="26"/>
  <c r="C488" i="26"/>
  <c r="C490" i="26"/>
  <c r="C492" i="26"/>
  <c r="C494" i="26"/>
  <c r="C496" i="26"/>
  <c r="C498" i="26"/>
  <c r="C500" i="26"/>
  <c r="C502" i="26"/>
  <c r="C504" i="26"/>
  <c r="C506" i="26"/>
  <c r="C508" i="26"/>
  <c r="C510" i="26"/>
  <c r="C512" i="26"/>
  <c r="C514" i="26"/>
  <c r="C516" i="26"/>
  <c r="C518" i="26"/>
  <c r="C520" i="26"/>
  <c r="C522" i="26"/>
  <c r="C524" i="26"/>
  <c r="C526" i="26"/>
  <c r="C528" i="26"/>
  <c r="C530" i="26"/>
  <c r="C532" i="26"/>
  <c r="C534" i="26"/>
  <c r="C536" i="26"/>
  <c r="C538" i="26"/>
  <c r="C540" i="26"/>
  <c r="C542" i="26"/>
  <c r="C544" i="26"/>
  <c r="C546" i="26"/>
  <c r="C548" i="26"/>
  <c r="C550" i="26"/>
  <c r="C552" i="26"/>
  <c r="C554" i="26"/>
  <c r="C556" i="26"/>
  <c r="C558" i="26"/>
  <c r="C560" i="26"/>
  <c r="C562" i="26"/>
  <c r="C564" i="26"/>
  <c r="C566" i="26"/>
  <c r="C568" i="26"/>
  <c r="C570" i="26"/>
  <c r="C572" i="26"/>
  <c r="C574" i="26"/>
  <c r="C576" i="26"/>
  <c r="C578" i="26"/>
  <c r="C580" i="26"/>
  <c r="C582" i="26"/>
  <c r="C584" i="26"/>
  <c r="C586" i="26"/>
  <c r="C588" i="26"/>
  <c r="C590" i="26"/>
  <c r="C592" i="26"/>
  <c r="C594" i="26"/>
  <c r="C596" i="26"/>
  <c r="C598" i="26"/>
  <c r="C600" i="26"/>
  <c r="C602" i="26"/>
  <c r="C604" i="26"/>
  <c r="C606" i="26"/>
  <c r="C608" i="26"/>
  <c r="C610" i="26"/>
  <c r="C612" i="26"/>
  <c r="C15" i="26"/>
  <c r="C429" i="26"/>
  <c r="C431" i="26"/>
  <c r="C433" i="26"/>
  <c r="C435" i="26"/>
  <c r="C437" i="26"/>
  <c r="C439" i="26"/>
  <c r="C441" i="26"/>
  <c r="C443" i="26"/>
  <c r="C445" i="26"/>
  <c r="C447" i="26"/>
  <c r="C449" i="26"/>
  <c r="C451" i="26"/>
  <c r="C453" i="26"/>
  <c r="C455" i="26"/>
  <c r="C457" i="26"/>
  <c r="C459" i="26"/>
  <c r="C461" i="26"/>
  <c r="C463" i="26"/>
  <c r="C465" i="26"/>
  <c r="C467" i="26"/>
  <c r="C469" i="26"/>
  <c r="C471" i="26"/>
  <c r="C473" i="26"/>
  <c r="C475" i="26"/>
  <c r="C477" i="26"/>
  <c r="C479" i="26"/>
  <c r="C481" i="26"/>
  <c r="C483" i="26"/>
  <c r="C485" i="26"/>
  <c r="C487" i="26"/>
  <c r="C489" i="26"/>
  <c r="C491" i="26"/>
  <c r="C493" i="26"/>
  <c r="C495" i="26"/>
  <c r="C497" i="26"/>
  <c r="C499" i="26"/>
  <c r="C501" i="26"/>
  <c r="C503" i="26"/>
  <c r="C505" i="26"/>
  <c r="C507" i="26"/>
  <c r="C509" i="26"/>
  <c r="C511" i="26"/>
  <c r="C513" i="26"/>
  <c r="C515" i="26"/>
  <c r="C517" i="26"/>
  <c r="C519" i="26"/>
  <c r="C521" i="26"/>
  <c r="C523" i="26"/>
  <c r="C525" i="26"/>
  <c r="C527" i="26"/>
  <c r="C529" i="26"/>
  <c r="C531" i="26"/>
  <c r="C533" i="26"/>
  <c r="C535" i="26"/>
  <c r="C537" i="26"/>
  <c r="C539" i="26"/>
  <c r="C541" i="26"/>
  <c r="C543" i="26"/>
  <c r="C545" i="26"/>
  <c r="C547" i="26"/>
  <c r="C549" i="26"/>
  <c r="C551" i="26"/>
  <c r="C553" i="26"/>
  <c r="C555" i="26"/>
  <c r="C557" i="26"/>
  <c r="C559" i="26"/>
  <c r="C561" i="26"/>
  <c r="C563" i="26"/>
  <c r="C565" i="26"/>
  <c r="C567" i="26"/>
  <c r="C569" i="26"/>
  <c r="C571" i="26"/>
  <c r="C573" i="26"/>
  <c r="C575" i="26"/>
  <c r="C577" i="26"/>
  <c r="C579" i="26"/>
  <c r="C581" i="26"/>
  <c r="C583" i="26"/>
  <c r="C585" i="26"/>
  <c r="C587" i="26"/>
  <c r="C589" i="26"/>
  <c r="C591" i="26"/>
  <c r="C593" i="26"/>
  <c r="C595" i="26"/>
  <c r="C597" i="26"/>
  <c r="C599" i="26"/>
  <c r="C601" i="26"/>
  <c r="C603" i="26"/>
  <c r="C605" i="26"/>
  <c r="C607" i="26"/>
  <c r="C609" i="26"/>
  <c r="C611" i="26"/>
  <c r="C613" i="26"/>
  <c r="C615" i="26"/>
  <c r="C614" i="26"/>
  <c r="H7" i="26"/>
  <c r="L2" i="26" s="1"/>
  <c r="O6" i="26"/>
  <c r="L4" i="26" l="1"/>
  <c r="B4" i="26" s="1"/>
  <c r="D602" i="26" s="1"/>
  <c r="L7" i="26"/>
  <c r="B7" i="26" s="1"/>
  <c r="C7" i="26" s="1"/>
  <c r="L5" i="26"/>
  <c r="B5" i="26" s="1"/>
  <c r="C5" i="26" s="1"/>
  <c r="L3" i="26"/>
  <c r="B3" i="26" s="1"/>
  <c r="C3" i="26" s="1"/>
  <c r="L6" i="26"/>
  <c r="B6" i="26" s="1"/>
  <c r="F86" i="26" s="1"/>
  <c r="F298" i="26"/>
  <c r="F58" i="26"/>
  <c r="D498" i="26"/>
  <c r="E610" i="26"/>
  <c r="E501" i="26"/>
  <c r="E469" i="26"/>
  <c r="E449" i="26"/>
  <c r="E443" i="26"/>
  <c r="E427" i="26"/>
  <c r="D479" i="26"/>
  <c r="E415" i="26"/>
  <c r="E399" i="26"/>
  <c r="E383" i="26"/>
  <c r="E372" i="26"/>
  <c r="E364" i="26"/>
  <c r="E356" i="26"/>
  <c r="E348" i="26"/>
  <c r="E340" i="26"/>
  <c r="E332" i="26"/>
  <c r="E324" i="26"/>
  <c r="D433" i="26"/>
  <c r="E593" i="26"/>
  <c r="E585" i="26"/>
  <c r="E577" i="26"/>
  <c r="E569" i="26"/>
  <c r="E561" i="26"/>
  <c r="D400" i="26"/>
  <c r="D384" i="26"/>
  <c r="D368" i="26"/>
  <c r="D360" i="26"/>
  <c r="D352" i="26"/>
  <c r="D493" i="26"/>
  <c r="D477" i="26"/>
  <c r="D461" i="26"/>
  <c r="D445" i="26"/>
  <c r="D429" i="26"/>
  <c r="E323" i="26"/>
  <c r="E321" i="26"/>
  <c r="E319" i="26"/>
  <c r="E317" i="26"/>
  <c r="E315" i="26"/>
  <c r="E313" i="26"/>
  <c r="E311" i="26"/>
  <c r="E309" i="26"/>
  <c r="E307" i="26"/>
  <c r="E305" i="26"/>
  <c r="E303" i="26"/>
  <c r="E301" i="26"/>
  <c r="E299" i="26"/>
  <c r="E297" i="26"/>
  <c r="E295" i="26"/>
  <c r="E293" i="26"/>
  <c r="E291" i="26"/>
  <c r="E289" i="26"/>
  <c r="E287" i="26"/>
  <c r="E285" i="26"/>
  <c r="E283" i="26"/>
  <c r="E281" i="26"/>
  <c r="E279" i="26"/>
  <c r="E277" i="26"/>
  <c r="E275" i="26"/>
  <c r="E273" i="26"/>
  <c r="E271" i="26"/>
  <c r="E269" i="26"/>
  <c r="E267" i="26"/>
  <c r="E265" i="26"/>
  <c r="E263" i="26"/>
  <c r="E261" i="26"/>
  <c r="E259" i="26"/>
  <c r="E257" i="26"/>
  <c r="E255" i="26"/>
  <c r="E596" i="26"/>
  <c r="E592" i="26"/>
  <c r="E588" i="26"/>
  <c r="E584" i="26"/>
  <c r="E580" i="26"/>
  <c r="E576" i="26"/>
  <c r="E572" i="26"/>
  <c r="E568" i="26"/>
  <c r="E564" i="26"/>
  <c r="D414" i="26"/>
  <c r="D406" i="26"/>
  <c r="D398" i="26"/>
  <c r="D390" i="26"/>
  <c r="D382" i="26"/>
  <c r="D374" i="26"/>
  <c r="D366" i="26"/>
  <c r="D358" i="26"/>
  <c r="D350" i="26"/>
  <c r="D342" i="26"/>
  <c r="D334" i="26"/>
  <c r="D326" i="26"/>
  <c r="D318" i="26"/>
  <c r="D310" i="26"/>
  <c r="D302" i="26"/>
  <c r="D294" i="26"/>
  <c r="D286" i="26"/>
  <c r="D278" i="26"/>
  <c r="D270" i="26"/>
  <c r="D262" i="26"/>
  <c r="E254" i="26"/>
  <c r="E252" i="26"/>
  <c r="E250" i="26"/>
  <c r="E248" i="26"/>
  <c r="E246" i="26"/>
  <c r="E244" i="26"/>
  <c r="E242" i="26"/>
  <c r="E240" i="26"/>
  <c r="E238" i="26"/>
  <c r="E236" i="26"/>
  <c r="E234" i="26"/>
  <c r="E232" i="26"/>
  <c r="E230" i="26"/>
  <c r="E228" i="26"/>
  <c r="E226" i="26"/>
  <c r="E224" i="26"/>
  <c r="E222" i="26"/>
  <c r="E220" i="26"/>
  <c r="E218" i="26"/>
  <c r="E216" i="26"/>
  <c r="E214" i="26"/>
  <c r="E212" i="26"/>
  <c r="E210" i="26"/>
  <c r="E208" i="26"/>
  <c r="E206" i="26"/>
  <c r="E204" i="26"/>
  <c r="E202" i="26"/>
  <c r="E200" i="26"/>
  <c r="E198" i="26"/>
  <c r="E196" i="26"/>
  <c r="E194" i="26"/>
  <c r="E192" i="26"/>
  <c r="E190" i="26"/>
  <c r="E188" i="26"/>
  <c r="E186" i="26"/>
  <c r="E184" i="26"/>
  <c r="E182" i="26"/>
  <c r="E180" i="26"/>
  <c r="E178" i="26"/>
  <c r="E176" i="26"/>
  <c r="E174" i="26"/>
  <c r="E173" i="26"/>
  <c r="E172" i="26"/>
  <c r="E171" i="26"/>
  <c r="E170" i="26"/>
  <c r="E169" i="26"/>
  <c r="E168" i="26"/>
  <c r="E167" i="26"/>
  <c r="E166" i="26"/>
  <c r="E165" i="26"/>
  <c r="E164" i="26"/>
  <c r="E163" i="26"/>
  <c r="E162" i="26"/>
  <c r="E161" i="26"/>
  <c r="E160" i="26"/>
  <c r="E159" i="26"/>
  <c r="E158" i="26"/>
  <c r="E157" i="26"/>
  <c r="E156" i="26"/>
  <c r="E155" i="26"/>
  <c r="E154" i="26"/>
  <c r="E153" i="26"/>
  <c r="E152" i="26"/>
  <c r="E151" i="26"/>
  <c r="E150" i="26"/>
  <c r="E149" i="26"/>
  <c r="E148" i="26"/>
  <c r="E147" i="26"/>
  <c r="E146" i="26"/>
  <c r="E145" i="26"/>
  <c r="E144" i="26"/>
  <c r="E143" i="26"/>
  <c r="D344" i="26"/>
  <c r="D336" i="26"/>
  <c r="D328" i="26"/>
  <c r="D320" i="26"/>
  <c r="D312" i="26"/>
  <c r="D304" i="26"/>
  <c r="D296" i="26"/>
  <c r="D288" i="26"/>
  <c r="D280" i="26"/>
  <c r="D272" i="26"/>
  <c r="D264" i="26"/>
  <c r="D256" i="26"/>
  <c r="D494" i="26"/>
  <c r="D490" i="26"/>
  <c r="D486" i="26"/>
  <c r="D482" i="26"/>
  <c r="D478" i="26"/>
  <c r="D474" i="26"/>
  <c r="D470" i="26"/>
  <c r="D466" i="26"/>
  <c r="D462" i="26"/>
  <c r="D458" i="26"/>
  <c r="D454" i="26"/>
  <c r="D450" i="26"/>
  <c r="D446" i="26"/>
  <c r="D442" i="26"/>
  <c r="D438" i="26"/>
  <c r="D434" i="26"/>
  <c r="D430" i="26"/>
  <c r="D426" i="26"/>
  <c r="D422" i="26"/>
  <c r="D418" i="26"/>
  <c r="D415" i="26"/>
  <c r="D411" i="26"/>
  <c r="D407" i="26"/>
  <c r="D403" i="26"/>
  <c r="D399" i="26"/>
  <c r="D340" i="26"/>
  <c r="D332" i="26"/>
  <c r="D324" i="26"/>
  <c r="D316" i="26"/>
  <c r="D308" i="26"/>
  <c r="D300" i="26"/>
  <c r="D292" i="26"/>
  <c r="D284" i="26"/>
  <c r="D276" i="26"/>
  <c r="D268" i="26"/>
  <c r="D260" i="26"/>
  <c r="E142" i="26"/>
  <c r="E141" i="26"/>
  <c r="E140" i="26"/>
  <c r="E139" i="26"/>
  <c r="E138" i="26"/>
  <c r="E137" i="26"/>
  <c r="E136" i="26"/>
  <c r="E135" i="26"/>
  <c r="E134" i="26"/>
  <c r="E133" i="26"/>
  <c r="E132" i="26"/>
  <c r="E131" i="26"/>
  <c r="E130" i="26"/>
  <c r="E129" i="26"/>
  <c r="E128" i="26"/>
  <c r="E127" i="26"/>
  <c r="E126" i="26"/>
  <c r="E125" i="26"/>
  <c r="E124" i="26"/>
  <c r="E123" i="26"/>
  <c r="E122" i="26"/>
  <c r="E121" i="26"/>
  <c r="E120" i="26"/>
  <c r="E119" i="26"/>
  <c r="E118" i="26"/>
  <c r="E117" i="26"/>
  <c r="E116" i="26"/>
  <c r="E115" i="26"/>
  <c r="E114" i="26"/>
  <c r="E113" i="26"/>
  <c r="E112" i="26"/>
  <c r="E111" i="26"/>
  <c r="E110" i="26"/>
  <c r="E109" i="26"/>
  <c r="E108" i="26"/>
  <c r="E107" i="26"/>
  <c r="E106" i="26"/>
  <c r="E105" i="26"/>
  <c r="E104" i="26"/>
  <c r="E103" i="26"/>
  <c r="E102" i="26"/>
  <c r="E101" i="26"/>
  <c r="E100" i="26"/>
  <c r="E99" i="26"/>
  <c r="E98" i="26"/>
  <c r="E97" i="26"/>
  <c r="E96" i="26"/>
  <c r="E95" i="26"/>
  <c r="E94" i="26"/>
  <c r="E93" i="26"/>
  <c r="E92" i="26"/>
  <c r="E91" i="26"/>
  <c r="E90" i="26"/>
  <c r="E89" i="26"/>
  <c r="E88" i="26"/>
  <c r="E87" i="26"/>
  <c r="E86" i="26"/>
  <c r="E85" i="26"/>
  <c r="E84" i="26"/>
  <c r="E83" i="26"/>
  <c r="E82" i="26"/>
  <c r="E81" i="26"/>
  <c r="E80" i="26"/>
  <c r="E79" i="26"/>
  <c r="E78" i="26"/>
  <c r="E77" i="26"/>
  <c r="E76" i="26"/>
  <c r="E75" i="26"/>
  <c r="E74" i="26"/>
  <c r="E73" i="26"/>
  <c r="E72" i="26"/>
  <c r="E71" i="26"/>
  <c r="E70" i="26"/>
  <c r="E69" i="26"/>
  <c r="E68" i="26"/>
  <c r="E67" i="26"/>
  <c r="E66" i="26"/>
  <c r="D496" i="26"/>
  <c r="D492" i="26"/>
  <c r="D488" i="26"/>
  <c r="D484" i="26"/>
  <c r="D480" i="26"/>
  <c r="D476" i="26"/>
  <c r="D472" i="26"/>
  <c r="D468" i="26"/>
  <c r="D464" i="26"/>
  <c r="D460" i="26"/>
  <c r="D456" i="26"/>
  <c r="D452" i="26"/>
  <c r="D448" i="26"/>
  <c r="D444" i="26"/>
  <c r="D440" i="26"/>
  <c r="D436" i="26"/>
  <c r="D432" i="26"/>
  <c r="D428" i="26"/>
  <c r="D424" i="26"/>
  <c r="D420" i="26"/>
  <c r="D416" i="26"/>
  <c r="D413" i="26"/>
  <c r="D409" i="26"/>
  <c r="D405" i="26"/>
  <c r="D401" i="26"/>
  <c r="E15" i="26"/>
  <c r="E16" i="26"/>
  <c r="E17" i="26"/>
  <c r="E18" i="26"/>
  <c r="E19" i="26"/>
  <c r="E20" i="26"/>
  <c r="E21" i="26"/>
  <c r="E22" i="26"/>
  <c r="E23" i="26"/>
  <c r="E24" i="26"/>
  <c r="D68" i="26"/>
  <c r="E25" i="26"/>
  <c r="E27" i="26"/>
  <c r="E29" i="26"/>
  <c r="E31" i="26"/>
  <c r="E33" i="26"/>
  <c r="E35" i="26"/>
  <c r="E37" i="26"/>
  <c r="E39" i="26"/>
  <c r="E41" i="26"/>
  <c r="E43" i="26"/>
  <c r="E45" i="26"/>
  <c r="E47" i="26"/>
  <c r="E49" i="26"/>
  <c r="E51" i="26"/>
  <c r="E53" i="26"/>
  <c r="E55" i="26"/>
  <c r="E57" i="26"/>
  <c r="E59" i="26"/>
  <c r="E61" i="26"/>
  <c r="E63" i="26"/>
  <c r="E65" i="26"/>
  <c r="D70" i="26"/>
  <c r="D74" i="26"/>
  <c r="D78" i="26"/>
  <c r="D82" i="26"/>
  <c r="D86" i="26"/>
  <c r="D90" i="26"/>
  <c r="D94" i="26"/>
  <c r="D98" i="26"/>
  <c r="D102" i="26"/>
  <c r="D106" i="26"/>
  <c r="D110" i="26"/>
  <c r="D114" i="26"/>
  <c r="D118" i="26"/>
  <c r="D122" i="26"/>
  <c r="D126" i="26"/>
  <c r="D130" i="26"/>
  <c r="D134" i="26"/>
  <c r="D138" i="26"/>
  <c r="D142" i="26"/>
  <c r="D146" i="26"/>
  <c r="D150" i="26"/>
  <c r="D154" i="26"/>
  <c r="D158" i="26"/>
  <c r="D162" i="26"/>
  <c r="D166" i="26"/>
  <c r="D170" i="26"/>
  <c r="D174" i="26"/>
  <c r="D178" i="26"/>
  <c r="D182" i="26"/>
  <c r="D186" i="26"/>
  <c r="D190" i="26"/>
  <c r="D194" i="26"/>
  <c r="D198" i="26"/>
  <c r="D202" i="26"/>
  <c r="D206" i="26"/>
  <c r="D210" i="26"/>
  <c r="D214" i="26"/>
  <c r="D218" i="26"/>
  <c r="D222" i="26"/>
  <c r="D226" i="26"/>
  <c r="D230" i="26"/>
  <c r="D234" i="26"/>
  <c r="D238" i="26"/>
  <c r="D242" i="26"/>
  <c r="D246" i="26"/>
  <c r="D250" i="26"/>
  <c r="D254" i="26"/>
  <c r="D16" i="26"/>
  <c r="D18" i="26"/>
  <c r="D20" i="26"/>
  <c r="D22" i="26"/>
  <c r="D24" i="26"/>
  <c r="D26" i="26"/>
  <c r="D28" i="26"/>
  <c r="D30" i="26"/>
  <c r="D32" i="26"/>
  <c r="D34" i="26"/>
  <c r="D36" i="26"/>
  <c r="D38" i="26"/>
  <c r="D40" i="26"/>
  <c r="D42" i="26"/>
  <c r="D44" i="26"/>
  <c r="D46" i="26"/>
  <c r="D48" i="26"/>
  <c r="D50" i="26"/>
  <c r="D52" i="26"/>
  <c r="D54" i="26"/>
  <c r="D56" i="26"/>
  <c r="D58" i="26"/>
  <c r="D60" i="26"/>
  <c r="D62" i="26"/>
  <c r="D64" i="26"/>
  <c r="D69" i="26"/>
  <c r="D73" i="26"/>
  <c r="D77" i="26"/>
  <c r="D81" i="26"/>
  <c r="D85" i="26"/>
  <c r="D89" i="26"/>
  <c r="D93" i="26"/>
  <c r="D97" i="26"/>
  <c r="D101" i="26"/>
  <c r="D105" i="26"/>
  <c r="D109" i="26"/>
  <c r="D113" i="26"/>
  <c r="D117" i="26"/>
  <c r="D121" i="26"/>
  <c r="D125" i="26"/>
  <c r="D129" i="26"/>
  <c r="D133" i="26"/>
  <c r="D137" i="26"/>
  <c r="D141" i="26"/>
  <c r="D145" i="26"/>
  <c r="D149" i="26"/>
  <c r="D153" i="26"/>
  <c r="D157" i="26"/>
  <c r="D161" i="26"/>
  <c r="D165" i="26"/>
  <c r="D169" i="26"/>
  <c r="D173" i="26"/>
  <c r="D177" i="26"/>
  <c r="D181" i="26"/>
  <c r="D185" i="26"/>
  <c r="D189" i="26"/>
  <c r="D193" i="26"/>
  <c r="D197" i="26"/>
  <c r="D201" i="26"/>
  <c r="D205" i="26"/>
  <c r="D209" i="26"/>
  <c r="D213" i="26"/>
  <c r="D217" i="26"/>
  <c r="D221" i="26"/>
  <c r="D225" i="26"/>
  <c r="D229" i="26"/>
  <c r="D233" i="26"/>
  <c r="D237" i="26"/>
  <c r="D241" i="26"/>
  <c r="D245" i="26"/>
  <c r="D249" i="26"/>
  <c r="D253" i="26"/>
  <c r="E26" i="26"/>
  <c r="E28" i="26"/>
  <c r="E30" i="26"/>
  <c r="E32" i="26"/>
  <c r="E34" i="26"/>
  <c r="E36" i="26"/>
  <c r="E38" i="26"/>
  <c r="E40" i="26"/>
  <c r="E42" i="26"/>
  <c r="E44" i="26"/>
  <c r="E46" i="26"/>
  <c r="E48" i="26"/>
  <c r="E50" i="26"/>
  <c r="E52" i="26"/>
  <c r="E54" i="26"/>
  <c r="E56" i="26"/>
  <c r="E58" i="26"/>
  <c r="E60" i="26"/>
  <c r="E62" i="26"/>
  <c r="E64" i="26"/>
  <c r="D66" i="26"/>
  <c r="D72" i="26"/>
  <c r="D76" i="26"/>
  <c r="D80" i="26"/>
  <c r="D84" i="26"/>
  <c r="D88" i="26"/>
  <c r="D92" i="26"/>
  <c r="D96" i="26"/>
  <c r="D100" i="26"/>
  <c r="D104" i="26"/>
  <c r="D108" i="26"/>
  <c r="D112" i="26"/>
  <c r="D116" i="26"/>
  <c r="D120" i="26"/>
  <c r="D124" i="26"/>
  <c r="D128" i="26"/>
  <c r="D132" i="26"/>
  <c r="D136" i="26"/>
  <c r="D140" i="26"/>
  <c r="D144" i="26"/>
  <c r="D148" i="26"/>
  <c r="D152" i="26"/>
  <c r="D156" i="26"/>
  <c r="D160" i="26"/>
  <c r="D164" i="26"/>
  <c r="D168" i="26"/>
  <c r="D172" i="26"/>
  <c r="D176" i="26"/>
  <c r="D180" i="26"/>
  <c r="D184" i="26"/>
  <c r="D188" i="26"/>
  <c r="D192" i="26"/>
  <c r="D196" i="26"/>
  <c r="D200" i="26"/>
  <c r="D204" i="26"/>
  <c r="D208" i="26"/>
  <c r="D212" i="26"/>
  <c r="D216" i="26"/>
  <c r="D220" i="26"/>
  <c r="D224" i="26"/>
  <c r="D228" i="26"/>
  <c r="D232" i="26"/>
  <c r="D236" i="26"/>
  <c r="D240" i="26"/>
  <c r="D244" i="26"/>
  <c r="D248" i="26"/>
  <c r="D252" i="26"/>
  <c r="D15" i="26"/>
  <c r="D17" i="26"/>
  <c r="D19" i="26"/>
  <c r="D21" i="26"/>
  <c r="D23" i="26"/>
  <c r="D25" i="26"/>
  <c r="D27" i="26"/>
  <c r="D29" i="26"/>
  <c r="D31" i="26"/>
  <c r="D33" i="26"/>
  <c r="D35" i="26"/>
  <c r="D37" i="26"/>
  <c r="D39" i="26"/>
  <c r="D41" i="26"/>
  <c r="D43" i="26"/>
  <c r="D45" i="26"/>
  <c r="D47" i="26"/>
  <c r="D49" i="26"/>
  <c r="D51" i="26"/>
  <c r="D53" i="26"/>
  <c r="D55" i="26"/>
  <c r="D57" i="26"/>
  <c r="D59" i="26"/>
  <c r="D61" i="26"/>
  <c r="D63" i="26"/>
  <c r="D65" i="26"/>
  <c r="D67" i="26"/>
  <c r="D71" i="26"/>
  <c r="D75" i="26"/>
  <c r="D79" i="26"/>
  <c r="D83" i="26"/>
  <c r="D87" i="26"/>
  <c r="D91" i="26"/>
  <c r="D95" i="26"/>
  <c r="D99" i="26"/>
  <c r="D103" i="26"/>
  <c r="D107" i="26"/>
  <c r="D111" i="26"/>
  <c r="D115" i="26"/>
  <c r="D119" i="26"/>
  <c r="D123" i="26"/>
  <c r="D127" i="26"/>
  <c r="D131" i="26"/>
  <c r="D135" i="26"/>
  <c r="D139" i="26"/>
  <c r="D143" i="26"/>
  <c r="D147" i="26"/>
  <c r="D151" i="26"/>
  <c r="D155" i="26"/>
  <c r="D159" i="26"/>
  <c r="D163" i="26"/>
  <c r="D167" i="26"/>
  <c r="D171" i="26"/>
  <c r="D175" i="26"/>
  <c r="D179" i="26"/>
  <c r="D183" i="26"/>
  <c r="D187" i="26"/>
  <c r="D191" i="26"/>
  <c r="D195" i="26"/>
  <c r="D199" i="26"/>
  <c r="D203" i="26"/>
  <c r="D207" i="26"/>
  <c r="D211" i="26"/>
  <c r="D215" i="26"/>
  <c r="D219" i="26"/>
  <c r="D223" i="26"/>
  <c r="D227" i="26"/>
  <c r="D231" i="26"/>
  <c r="D235" i="26"/>
  <c r="D239" i="26"/>
  <c r="D243" i="26"/>
  <c r="D247" i="26"/>
  <c r="D251" i="26"/>
  <c r="D255" i="26"/>
  <c r="D257" i="26"/>
  <c r="D259" i="26"/>
  <c r="D261" i="26"/>
  <c r="D263" i="26"/>
  <c r="D265" i="26"/>
  <c r="D267" i="26"/>
  <c r="D269" i="26"/>
  <c r="D271" i="26"/>
  <c r="D273" i="26"/>
  <c r="D275" i="26"/>
  <c r="D277" i="26"/>
  <c r="D279" i="26"/>
  <c r="D281" i="26"/>
  <c r="D283" i="26"/>
  <c r="D285" i="26"/>
  <c r="D287" i="26"/>
  <c r="D289" i="26"/>
  <c r="D291" i="26"/>
  <c r="D293" i="26"/>
  <c r="D295" i="26"/>
  <c r="D297" i="26"/>
  <c r="D299" i="26"/>
  <c r="D301" i="26"/>
  <c r="D303" i="26"/>
  <c r="D305" i="26"/>
  <c r="D307" i="26"/>
  <c r="D309" i="26"/>
  <c r="D311" i="26"/>
  <c r="D313" i="26"/>
  <c r="D315" i="26"/>
  <c r="D317" i="26"/>
  <c r="D319" i="26"/>
  <c r="D321" i="26"/>
  <c r="D323" i="26"/>
  <c r="D325" i="26"/>
  <c r="D327" i="26"/>
  <c r="D329" i="26"/>
  <c r="D331" i="26"/>
  <c r="D333" i="26"/>
  <c r="D335" i="26"/>
  <c r="D337" i="26"/>
  <c r="D339" i="26"/>
  <c r="D341" i="26"/>
  <c r="D343" i="26"/>
  <c r="D345" i="26"/>
  <c r="D347" i="26"/>
  <c r="D349" i="26"/>
  <c r="D351" i="26"/>
  <c r="D353" i="26"/>
  <c r="D355" i="26"/>
  <c r="D357" i="26"/>
  <c r="D359" i="26"/>
  <c r="D361" i="26"/>
  <c r="D363" i="26"/>
  <c r="D365" i="26"/>
  <c r="D367" i="26"/>
  <c r="D369" i="26"/>
  <c r="D371" i="26"/>
  <c r="D373" i="26"/>
  <c r="D375" i="26"/>
  <c r="D377" i="26"/>
  <c r="D379" i="26"/>
  <c r="D381" i="26"/>
  <c r="D383" i="26"/>
  <c r="D385" i="26"/>
  <c r="D387" i="26"/>
  <c r="D389" i="26"/>
  <c r="D391" i="26"/>
  <c r="D393" i="26"/>
  <c r="D395" i="26"/>
  <c r="D397" i="26"/>
  <c r="E611" i="26"/>
  <c r="E607" i="26"/>
  <c r="E603" i="26"/>
  <c r="E599" i="26"/>
  <c r="D609" i="26"/>
  <c r="D597" i="26"/>
  <c r="D589" i="26"/>
  <c r="D581" i="26"/>
  <c r="D573" i="26"/>
  <c r="D565" i="26"/>
  <c r="D600" i="26"/>
  <c r="D553" i="26"/>
  <c r="D545" i="26"/>
  <c r="D537" i="26"/>
  <c r="D529" i="26"/>
  <c r="D521" i="26"/>
  <c r="D513" i="26"/>
  <c r="D505" i="26"/>
  <c r="D497" i="26"/>
  <c r="E560" i="26"/>
  <c r="E558" i="26"/>
  <c r="E556" i="26"/>
  <c r="E554" i="26"/>
  <c r="E552" i="26"/>
  <c r="E550" i="26"/>
  <c r="E548" i="26"/>
  <c r="E546" i="26"/>
  <c r="E544" i="26"/>
  <c r="E542" i="26"/>
  <c r="E540" i="26"/>
  <c r="E538" i="26"/>
  <c r="E536" i="26"/>
  <c r="E534" i="26"/>
  <c r="E532" i="26"/>
  <c r="E530" i="26"/>
  <c r="E528" i="26"/>
  <c r="E526" i="26"/>
  <c r="E524" i="26"/>
  <c r="E522" i="26"/>
  <c r="E520" i="26"/>
  <c r="E518" i="26"/>
  <c r="E516" i="26"/>
  <c r="E514" i="26"/>
  <c r="E512" i="26"/>
  <c r="E510" i="26"/>
  <c r="E508" i="26"/>
  <c r="D500" i="26"/>
  <c r="D504" i="26"/>
  <c r="D508" i="26"/>
  <c r="D512" i="26"/>
  <c r="D516" i="26"/>
  <c r="D520" i="26"/>
  <c r="D524" i="26"/>
  <c r="D528" i="26"/>
  <c r="D532" i="26"/>
  <c r="D536" i="26"/>
  <c r="D540" i="26"/>
  <c r="D544" i="26"/>
  <c r="D548" i="26"/>
  <c r="D552" i="26"/>
  <c r="D556" i="26"/>
  <c r="D560" i="26"/>
  <c r="D606" i="26"/>
  <c r="D564" i="26"/>
  <c r="D568" i="26"/>
  <c r="D572" i="26"/>
  <c r="D576" i="26"/>
  <c r="D580" i="26"/>
  <c r="D584" i="26"/>
  <c r="D588" i="26"/>
  <c r="D592" i="26"/>
  <c r="D596" i="26"/>
  <c r="D601" i="26"/>
  <c r="D608" i="26"/>
  <c r="D612" i="26"/>
  <c r="E613" i="26"/>
  <c r="E609" i="26"/>
  <c r="E605" i="26"/>
  <c r="E601" i="26"/>
  <c r="D613" i="26"/>
  <c r="D603" i="26"/>
  <c r="D593" i="26"/>
  <c r="D585" i="26"/>
  <c r="D577" i="26"/>
  <c r="D569" i="26"/>
  <c r="D561" i="26"/>
  <c r="D557" i="26"/>
  <c r="D549" i="26"/>
  <c r="D541" i="26"/>
  <c r="D533" i="26"/>
  <c r="D525" i="26"/>
  <c r="D517" i="26"/>
  <c r="D509" i="26"/>
  <c r="D501" i="26"/>
  <c r="E559" i="26"/>
  <c r="E557" i="26"/>
  <c r="E555" i="26"/>
  <c r="E553" i="26"/>
  <c r="E551" i="26"/>
  <c r="E549" i="26"/>
  <c r="E547" i="26"/>
  <c r="E545" i="26"/>
  <c r="E543" i="26"/>
  <c r="E541" i="26"/>
  <c r="E539" i="26"/>
  <c r="E537" i="26"/>
  <c r="E535" i="26"/>
  <c r="E533" i="26"/>
  <c r="E531" i="26"/>
  <c r="E529" i="26"/>
  <c r="E527" i="26"/>
  <c r="E525" i="26"/>
  <c r="E523" i="26"/>
  <c r="E521" i="26"/>
  <c r="E519" i="26"/>
  <c r="E517" i="26"/>
  <c r="E515" i="26"/>
  <c r="E513" i="26"/>
  <c r="E511" i="26"/>
  <c r="E509" i="26"/>
  <c r="E615" i="26"/>
  <c r="D376" i="26" l="1"/>
  <c r="D392" i="26"/>
  <c r="D408" i="26"/>
  <c r="E565" i="26"/>
  <c r="E573" i="26"/>
  <c r="E581" i="26"/>
  <c r="E589" i="26"/>
  <c r="E597" i="26"/>
  <c r="D465" i="26"/>
  <c r="E328" i="26"/>
  <c r="E336" i="26"/>
  <c r="E344" i="26"/>
  <c r="E352" i="26"/>
  <c r="E360" i="26"/>
  <c r="E368" i="26"/>
  <c r="E376" i="26"/>
  <c r="E391" i="26"/>
  <c r="E407" i="26"/>
  <c r="D447" i="26"/>
  <c r="E419" i="26"/>
  <c r="E435" i="26"/>
  <c r="D503" i="26"/>
  <c r="E457" i="26"/>
  <c r="E485" i="26"/>
  <c r="D571" i="26"/>
  <c r="F180" i="26"/>
  <c r="F129" i="26"/>
  <c r="G352" i="26"/>
  <c r="G77" i="26"/>
  <c r="F17" i="26"/>
  <c r="F150" i="26"/>
  <c r="F266" i="26"/>
  <c r="F330" i="26"/>
  <c r="F67" i="26"/>
  <c r="F193" i="26"/>
  <c r="F42" i="26"/>
  <c r="F84" i="26"/>
  <c r="F148" i="26"/>
  <c r="F212" i="26"/>
  <c r="F248" i="26"/>
  <c r="F131" i="26"/>
  <c r="F214" i="26"/>
  <c r="F362" i="26"/>
  <c r="F16" i="26"/>
  <c r="F116" i="26"/>
  <c r="F232" i="26"/>
  <c r="C4" i="26"/>
  <c r="D514" i="26"/>
  <c r="D546" i="26"/>
  <c r="D574" i="26"/>
  <c r="D610" i="26"/>
  <c r="E602" i="26"/>
  <c r="D587" i="26"/>
  <c r="D559" i="26"/>
  <c r="E505" i="26"/>
  <c r="E497" i="26"/>
  <c r="E489" i="26"/>
  <c r="E481" i="26"/>
  <c r="E473" i="26"/>
  <c r="E465" i="26"/>
  <c r="E459" i="26"/>
  <c r="E455" i="26"/>
  <c r="E451" i="26"/>
  <c r="E447" i="26"/>
  <c r="D519" i="26"/>
  <c r="D523" i="26"/>
  <c r="E445" i="26"/>
  <c r="E441" i="26"/>
  <c r="E437" i="26"/>
  <c r="E433" i="26"/>
  <c r="E429" i="26"/>
  <c r="E425" i="26"/>
  <c r="E421" i="26"/>
  <c r="E417" i="26"/>
  <c r="D487" i="26"/>
  <c r="D471" i="26"/>
  <c r="D455" i="26"/>
  <c r="D439" i="26"/>
  <c r="D423" i="26"/>
  <c r="E413" i="26"/>
  <c r="E409" i="26"/>
  <c r="E405" i="26"/>
  <c r="E401" i="26"/>
  <c r="E397" i="26"/>
  <c r="E393" i="26"/>
  <c r="E389" i="26"/>
  <c r="E385" i="26"/>
  <c r="E381" i="26"/>
  <c r="E377" i="26"/>
  <c r="E375" i="26"/>
  <c r="E373" i="26"/>
  <c r="E371" i="26"/>
  <c r="E369" i="26"/>
  <c r="E367" i="26"/>
  <c r="E365" i="26"/>
  <c r="E363" i="26"/>
  <c r="E361" i="26"/>
  <c r="E359" i="26"/>
  <c r="E357" i="26"/>
  <c r="E355" i="26"/>
  <c r="E353" i="26"/>
  <c r="E351" i="26"/>
  <c r="E349" i="26"/>
  <c r="E347" i="26"/>
  <c r="E345" i="26"/>
  <c r="E343" i="26"/>
  <c r="E341" i="26"/>
  <c r="E339" i="26"/>
  <c r="E337" i="26"/>
  <c r="E335" i="26"/>
  <c r="E333" i="26"/>
  <c r="E331" i="26"/>
  <c r="E329" i="26"/>
  <c r="E327" i="26"/>
  <c r="E325" i="26"/>
  <c r="D489" i="26"/>
  <c r="D473" i="26"/>
  <c r="D457" i="26"/>
  <c r="D441" i="26"/>
  <c r="D425" i="26"/>
  <c r="D530" i="26"/>
  <c r="D590" i="26"/>
  <c r="D607" i="26"/>
  <c r="D543" i="26"/>
  <c r="E493" i="26"/>
  <c r="E477" i="26"/>
  <c r="E461" i="26"/>
  <c r="E453" i="26"/>
  <c r="D535" i="26"/>
  <c r="D507" i="26"/>
  <c r="E439" i="26"/>
  <c r="E431" i="26"/>
  <c r="E423" i="26"/>
  <c r="D495" i="26"/>
  <c r="D463" i="26"/>
  <c r="D431" i="26"/>
  <c r="E411" i="26"/>
  <c r="E403" i="26"/>
  <c r="E395" i="26"/>
  <c r="E387" i="26"/>
  <c r="E379" i="26"/>
  <c r="E374" i="26"/>
  <c r="E370" i="26"/>
  <c r="E366" i="26"/>
  <c r="E362" i="26"/>
  <c r="E358" i="26"/>
  <c r="E354" i="26"/>
  <c r="E350" i="26"/>
  <c r="E346" i="26"/>
  <c r="E342" i="26"/>
  <c r="E338" i="26"/>
  <c r="E334" i="26"/>
  <c r="E330" i="26"/>
  <c r="E326" i="26"/>
  <c r="D481" i="26"/>
  <c r="D449" i="26"/>
  <c r="D417" i="26"/>
  <c r="E595" i="26"/>
  <c r="E591" i="26"/>
  <c r="E587" i="26"/>
  <c r="E583" i="26"/>
  <c r="E579" i="26"/>
  <c r="E575" i="26"/>
  <c r="E571" i="26"/>
  <c r="E567" i="26"/>
  <c r="E563" i="26"/>
  <c r="D412" i="26"/>
  <c r="D404" i="26"/>
  <c r="D396" i="26"/>
  <c r="D388" i="26"/>
  <c r="D380" i="26"/>
  <c r="D372" i="26"/>
  <c r="D364" i="26"/>
  <c r="D356" i="26"/>
  <c r="D348" i="26"/>
  <c r="D485" i="26"/>
  <c r="D469" i="26"/>
  <c r="D453" i="26"/>
  <c r="D437" i="26"/>
  <c r="D421" i="26"/>
  <c r="E322" i="26"/>
  <c r="E320" i="26"/>
  <c r="E318" i="26"/>
  <c r="E316" i="26"/>
  <c r="E314" i="26"/>
  <c r="E312" i="26"/>
  <c r="E310" i="26"/>
  <c r="E308" i="26"/>
  <c r="E306" i="26"/>
  <c r="E304" i="26"/>
  <c r="E302" i="26"/>
  <c r="E300" i="26"/>
  <c r="E298" i="26"/>
  <c r="E296" i="26"/>
  <c r="E294" i="26"/>
  <c r="E292" i="26"/>
  <c r="E290" i="26"/>
  <c r="E288" i="26"/>
  <c r="E286" i="26"/>
  <c r="E284" i="26"/>
  <c r="E282" i="26"/>
  <c r="E280" i="26"/>
  <c r="E278" i="26"/>
  <c r="E276" i="26"/>
  <c r="E274" i="26"/>
  <c r="E272" i="26"/>
  <c r="E270" i="26"/>
  <c r="E268" i="26"/>
  <c r="E266" i="26"/>
  <c r="E264" i="26"/>
  <c r="E262" i="26"/>
  <c r="E260" i="26"/>
  <c r="E258" i="26"/>
  <c r="E256" i="26"/>
  <c r="E598" i="26"/>
  <c r="E594" i="26"/>
  <c r="E590" i="26"/>
  <c r="E586" i="26"/>
  <c r="E582" i="26"/>
  <c r="E578" i="26"/>
  <c r="E574" i="26"/>
  <c r="E570" i="26"/>
  <c r="E566" i="26"/>
  <c r="E562" i="26"/>
  <c r="D410" i="26"/>
  <c r="D402" i="26"/>
  <c r="D394" i="26"/>
  <c r="D386" i="26"/>
  <c r="D378" i="26"/>
  <c r="D370" i="26"/>
  <c r="D362" i="26"/>
  <c r="D354" i="26"/>
  <c r="D346" i="26"/>
  <c r="D338" i="26"/>
  <c r="D330" i="26"/>
  <c r="D322" i="26"/>
  <c r="D314" i="26"/>
  <c r="D306" i="26"/>
  <c r="D298" i="26"/>
  <c r="D290" i="26"/>
  <c r="D282" i="26"/>
  <c r="D274" i="26"/>
  <c r="D266" i="26"/>
  <c r="D258" i="26"/>
  <c r="E253" i="26"/>
  <c r="E251" i="26"/>
  <c r="E249" i="26"/>
  <c r="E247" i="26"/>
  <c r="E245" i="26"/>
  <c r="E243" i="26"/>
  <c r="E241" i="26"/>
  <c r="E239" i="26"/>
  <c r="E237" i="26"/>
  <c r="E235" i="26"/>
  <c r="E233" i="26"/>
  <c r="E231" i="26"/>
  <c r="E229" i="26"/>
  <c r="E227" i="26"/>
  <c r="E225" i="26"/>
  <c r="E223" i="26"/>
  <c r="E221" i="26"/>
  <c r="E219" i="26"/>
  <c r="E217" i="26"/>
  <c r="E215" i="26"/>
  <c r="E213" i="26"/>
  <c r="E211" i="26"/>
  <c r="E209" i="26"/>
  <c r="E207" i="26"/>
  <c r="E205" i="26"/>
  <c r="E203" i="26"/>
  <c r="E201" i="26"/>
  <c r="E199" i="26"/>
  <c r="E197" i="26"/>
  <c r="E195" i="26"/>
  <c r="E193" i="26"/>
  <c r="E191" i="26"/>
  <c r="E189" i="26"/>
  <c r="E187" i="26"/>
  <c r="E185" i="26"/>
  <c r="E183" i="26"/>
  <c r="E181" i="26"/>
  <c r="E179" i="26"/>
  <c r="E177" i="26"/>
  <c r="E175" i="26"/>
  <c r="E463" i="26"/>
  <c r="E467" i="26"/>
  <c r="E471" i="26"/>
  <c r="E475" i="26"/>
  <c r="E479" i="26"/>
  <c r="E483" i="26"/>
  <c r="E487" i="26"/>
  <c r="E491" i="26"/>
  <c r="E495" i="26"/>
  <c r="E499" i="26"/>
  <c r="E503" i="26"/>
  <c r="E507" i="26"/>
  <c r="D551" i="26"/>
  <c r="D563" i="26"/>
  <c r="D579" i="26"/>
  <c r="D595" i="26"/>
  <c r="D615" i="26"/>
  <c r="E606" i="26"/>
  <c r="E614" i="26"/>
  <c r="D598" i="26"/>
  <c r="D582" i="26"/>
  <c r="D566" i="26"/>
  <c r="D554" i="26"/>
  <c r="D538" i="26"/>
  <c r="D522" i="26"/>
  <c r="D506" i="26"/>
  <c r="F390" i="26"/>
  <c r="F240" i="26"/>
  <c r="F224" i="26"/>
  <c r="F196" i="26"/>
  <c r="F164" i="26"/>
  <c r="F132" i="26"/>
  <c r="F100" i="26"/>
  <c r="F68" i="26"/>
  <c r="F50" i="26"/>
  <c r="F32" i="26"/>
  <c r="F225" i="26"/>
  <c r="F161" i="26"/>
  <c r="F97" i="26"/>
  <c r="F378" i="26"/>
  <c r="F346" i="26"/>
  <c r="F314" i="26"/>
  <c r="F282" i="26"/>
  <c r="F246" i="26"/>
  <c r="F182" i="26"/>
  <c r="F118" i="26"/>
  <c r="F49" i="26"/>
  <c r="F195" i="26"/>
  <c r="G65" i="26"/>
  <c r="F413" i="26"/>
  <c r="E378" i="26"/>
  <c r="E380" i="26"/>
  <c r="E382" i="26"/>
  <c r="E384" i="26"/>
  <c r="E386" i="26"/>
  <c r="E388" i="26"/>
  <c r="E390" i="26"/>
  <c r="E392" i="26"/>
  <c r="E394" i="26"/>
  <c r="E396" i="26"/>
  <c r="E398" i="26"/>
  <c r="E400" i="26"/>
  <c r="E402" i="26"/>
  <c r="E404" i="26"/>
  <c r="E406" i="26"/>
  <c r="E408" i="26"/>
  <c r="E410" i="26"/>
  <c r="E412" i="26"/>
  <c r="E414" i="26"/>
  <c r="D419" i="26"/>
  <c r="D427" i="26"/>
  <c r="D435" i="26"/>
  <c r="D443" i="26"/>
  <c r="D451" i="26"/>
  <c r="D459" i="26"/>
  <c r="D467" i="26"/>
  <c r="D475" i="26"/>
  <c r="D483" i="26"/>
  <c r="D491" i="26"/>
  <c r="E416" i="26"/>
  <c r="E418" i="26"/>
  <c r="E420" i="26"/>
  <c r="E422" i="26"/>
  <c r="E424" i="26"/>
  <c r="E426" i="26"/>
  <c r="E428" i="26"/>
  <c r="E430" i="26"/>
  <c r="E432" i="26"/>
  <c r="E434" i="26"/>
  <c r="E436" i="26"/>
  <c r="E438" i="26"/>
  <c r="E440" i="26"/>
  <c r="E442" i="26"/>
  <c r="E444" i="26"/>
  <c r="D499" i="26"/>
  <c r="D515" i="26"/>
  <c r="D531" i="26"/>
  <c r="D511" i="26"/>
  <c r="D527" i="26"/>
  <c r="E446" i="26"/>
  <c r="E448" i="26"/>
  <c r="E450" i="26"/>
  <c r="E452" i="26"/>
  <c r="E454" i="26"/>
  <c r="E456" i="26"/>
  <c r="E458" i="26"/>
  <c r="E460" i="26"/>
  <c r="E462" i="26"/>
  <c r="E464" i="26"/>
  <c r="E466" i="26"/>
  <c r="E468" i="26"/>
  <c r="E470" i="26"/>
  <c r="E472" i="26"/>
  <c r="E474" i="26"/>
  <c r="E476" i="26"/>
  <c r="E478" i="26"/>
  <c r="E480" i="26"/>
  <c r="E482" i="26"/>
  <c r="E484" i="26"/>
  <c r="E486" i="26"/>
  <c r="E488" i="26"/>
  <c r="E490" i="26"/>
  <c r="E492" i="26"/>
  <c r="E494" i="26"/>
  <c r="E496" i="26"/>
  <c r="E498" i="26"/>
  <c r="E500" i="26"/>
  <c r="E502" i="26"/>
  <c r="E504" i="26"/>
  <c r="E506" i="26"/>
  <c r="D539" i="26"/>
  <c r="D547" i="26"/>
  <c r="D555" i="26"/>
  <c r="D604" i="26"/>
  <c r="D567" i="26"/>
  <c r="D575" i="26"/>
  <c r="D583" i="26"/>
  <c r="D591" i="26"/>
  <c r="D599" i="26"/>
  <c r="D611" i="26"/>
  <c r="E600" i="26"/>
  <c r="E604" i="26"/>
  <c r="E608" i="26"/>
  <c r="E612" i="26"/>
  <c r="D614" i="26"/>
  <c r="D605" i="26"/>
  <c r="D594" i="26"/>
  <c r="D586" i="26"/>
  <c r="D578" i="26"/>
  <c r="D570" i="26"/>
  <c r="D562" i="26"/>
  <c r="D558" i="26"/>
  <c r="D550" i="26"/>
  <c r="D542" i="26"/>
  <c r="D534" i="26"/>
  <c r="D526" i="26"/>
  <c r="D518" i="26"/>
  <c r="D510" i="26"/>
  <c r="D502" i="26"/>
  <c r="F394" i="26"/>
  <c r="F252" i="26"/>
  <c r="F244" i="26"/>
  <c r="F236" i="26"/>
  <c r="F228" i="26"/>
  <c r="F220" i="26"/>
  <c r="F204" i="26"/>
  <c r="F188" i="26"/>
  <c r="F172" i="26"/>
  <c r="F156" i="26"/>
  <c r="F140" i="26"/>
  <c r="F124" i="26"/>
  <c r="F108" i="26"/>
  <c r="F92" i="26"/>
  <c r="F76" i="26"/>
  <c r="F62" i="26"/>
  <c r="F54" i="26"/>
  <c r="F46" i="26"/>
  <c r="F38" i="26"/>
  <c r="F24" i="26"/>
  <c r="F241" i="26"/>
  <c r="F209" i="26"/>
  <c r="F177" i="26"/>
  <c r="F145" i="26"/>
  <c r="F113" i="26"/>
  <c r="F81" i="26"/>
  <c r="F386" i="26"/>
  <c r="F370" i="26"/>
  <c r="F354" i="26"/>
  <c r="F338" i="26"/>
  <c r="F322" i="26"/>
  <c r="F306" i="26"/>
  <c r="F290" i="26"/>
  <c r="F274" i="26"/>
  <c r="F258" i="26"/>
  <c r="F230" i="26"/>
  <c r="F198" i="26"/>
  <c r="F166" i="26"/>
  <c r="F134" i="26"/>
  <c r="F102" i="26"/>
  <c r="F65" i="26"/>
  <c r="F33" i="26"/>
  <c r="F227" i="26"/>
  <c r="F163" i="26"/>
  <c r="F99" i="26"/>
  <c r="G40" i="26"/>
  <c r="G205" i="26"/>
  <c r="F473" i="26"/>
  <c r="G284" i="26"/>
  <c r="F285" i="26"/>
  <c r="G141" i="26"/>
  <c r="G16" i="26"/>
  <c r="G56" i="26"/>
  <c r="F83" i="26"/>
  <c r="F115" i="26"/>
  <c r="F147" i="26"/>
  <c r="F179" i="26"/>
  <c r="F211" i="26"/>
  <c r="F243" i="26"/>
  <c r="F25" i="26"/>
  <c r="F41" i="26"/>
  <c r="F57" i="26"/>
  <c r="F78" i="26"/>
  <c r="F94" i="26"/>
  <c r="F110" i="26"/>
  <c r="F126" i="26"/>
  <c r="F142" i="26"/>
  <c r="F158" i="26"/>
  <c r="F174" i="26"/>
  <c r="F190" i="26"/>
  <c r="F206" i="26"/>
  <c r="F222" i="26"/>
  <c r="F238" i="26"/>
  <c r="F254" i="26"/>
  <c r="F262" i="26"/>
  <c r="F270" i="26"/>
  <c r="F278" i="26"/>
  <c r="F286" i="26"/>
  <c r="F294" i="26"/>
  <c r="F302" i="26"/>
  <c r="F310" i="26"/>
  <c r="F318" i="26"/>
  <c r="F326" i="26"/>
  <c r="F334" i="26"/>
  <c r="F342" i="26"/>
  <c r="F350" i="26"/>
  <c r="F358" i="26"/>
  <c r="F366" i="26"/>
  <c r="F374" i="26"/>
  <c r="F382" i="26"/>
  <c r="F392" i="26"/>
  <c r="F73" i="26"/>
  <c r="F89" i="26"/>
  <c r="F105" i="26"/>
  <c r="F121" i="26"/>
  <c r="F137" i="26"/>
  <c r="F153" i="26"/>
  <c r="F169" i="26"/>
  <c r="F185" i="26"/>
  <c r="F201" i="26"/>
  <c r="F217" i="26"/>
  <c r="F233" i="26"/>
  <c r="F249" i="26"/>
  <c r="F20" i="26"/>
  <c r="F28" i="26"/>
  <c r="F36" i="26"/>
  <c r="F40" i="26"/>
  <c r="F44" i="26"/>
  <c r="F48" i="26"/>
  <c r="F52" i="26"/>
  <c r="F56" i="26"/>
  <c r="F60" i="26"/>
  <c r="F64" i="26"/>
  <c r="F72" i="26"/>
  <c r="F80" i="26"/>
  <c r="F88" i="26"/>
  <c r="F96" i="26"/>
  <c r="F104" i="26"/>
  <c r="F112" i="26"/>
  <c r="F120" i="26"/>
  <c r="F128" i="26"/>
  <c r="F136" i="26"/>
  <c r="F144" i="26"/>
  <c r="F152" i="26"/>
  <c r="F160" i="26"/>
  <c r="F168" i="26"/>
  <c r="F176" i="26"/>
  <c r="F184" i="26"/>
  <c r="F192" i="26"/>
  <c r="F200" i="26"/>
  <c r="F208" i="26"/>
  <c r="F216" i="26"/>
  <c r="F70" i="26"/>
  <c r="F61" i="26"/>
  <c r="F53" i="26"/>
  <c r="F45" i="26"/>
  <c r="F37" i="26"/>
  <c r="F29" i="26"/>
  <c r="F21" i="26"/>
  <c r="F251" i="26"/>
  <c r="F235" i="26"/>
  <c r="F219" i="26"/>
  <c r="F203" i="26"/>
  <c r="F187" i="26"/>
  <c r="F171" i="26"/>
  <c r="F155" i="26"/>
  <c r="F139" i="26"/>
  <c r="F123" i="26"/>
  <c r="F107" i="26"/>
  <c r="F91" i="26"/>
  <c r="F75" i="26"/>
  <c r="G61" i="26"/>
  <c r="G48" i="26"/>
  <c r="G32" i="26"/>
  <c r="F455" i="26"/>
  <c r="G109" i="26"/>
  <c r="G173" i="26"/>
  <c r="G237" i="26"/>
  <c r="F349" i="26"/>
  <c r="G558" i="26"/>
  <c r="G316" i="26"/>
  <c r="G435" i="26"/>
  <c r="G118" i="26"/>
  <c r="I118" i="26" s="1"/>
  <c r="G63" i="26"/>
  <c r="G59" i="26"/>
  <c r="G52" i="26"/>
  <c r="G44" i="26"/>
  <c r="G36" i="26"/>
  <c r="G24" i="26"/>
  <c r="F423" i="26"/>
  <c r="F487" i="26"/>
  <c r="G93" i="26"/>
  <c r="G125" i="26"/>
  <c r="G157" i="26"/>
  <c r="G189" i="26"/>
  <c r="G221" i="26"/>
  <c r="G253" i="26"/>
  <c r="F317" i="26"/>
  <c r="F381" i="26"/>
  <c r="G526" i="26"/>
  <c r="G268" i="26"/>
  <c r="G300" i="26"/>
  <c r="G332" i="26"/>
  <c r="G390" i="26"/>
  <c r="G563" i="26"/>
  <c r="G246" i="26"/>
  <c r="I246" i="26" s="1"/>
  <c r="G134" i="26"/>
  <c r="I134" i="26" s="1"/>
  <c r="G102" i="26"/>
  <c r="G70" i="26"/>
  <c r="I70" i="26" s="1"/>
  <c r="F441" i="26"/>
  <c r="G595" i="26"/>
  <c r="F531" i="26"/>
  <c r="G467" i="26"/>
  <c r="G535" i="26"/>
  <c r="G412" i="26"/>
  <c r="G376" i="26"/>
  <c r="G360" i="26"/>
  <c r="G344" i="26"/>
  <c r="G336" i="26"/>
  <c r="G328" i="26"/>
  <c r="G320" i="26"/>
  <c r="G312" i="26"/>
  <c r="G304" i="26"/>
  <c r="G296" i="26"/>
  <c r="G288" i="26"/>
  <c r="G280" i="26"/>
  <c r="G272" i="26"/>
  <c r="G264" i="26"/>
  <c r="G256" i="26"/>
  <c r="G550" i="26"/>
  <c r="G534" i="26"/>
  <c r="G518" i="26"/>
  <c r="G502" i="26"/>
  <c r="F405" i="26"/>
  <c r="F389" i="26"/>
  <c r="F373" i="26"/>
  <c r="F357" i="26"/>
  <c r="F341" i="26"/>
  <c r="F325" i="26"/>
  <c r="F309" i="26"/>
  <c r="F293" i="26"/>
  <c r="F277" i="26"/>
  <c r="F261" i="26"/>
  <c r="G249" i="26"/>
  <c r="I249" i="26" s="1"/>
  <c r="G241" i="26"/>
  <c r="I241" i="26" s="1"/>
  <c r="G233" i="26"/>
  <c r="G225" i="26"/>
  <c r="I225" i="26" s="1"/>
  <c r="G217" i="26"/>
  <c r="I217" i="26" s="1"/>
  <c r="G209" i="26"/>
  <c r="I209" i="26" s="1"/>
  <c r="G201" i="26"/>
  <c r="G193" i="26"/>
  <c r="I193" i="26" s="1"/>
  <c r="G185" i="26"/>
  <c r="I185" i="26" s="1"/>
  <c r="G177" i="26"/>
  <c r="I177" i="26" s="1"/>
  <c r="G169" i="26"/>
  <c r="G161" i="26"/>
  <c r="I161" i="26" s="1"/>
  <c r="G153" i="26"/>
  <c r="I153" i="26" s="1"/>
  <c r="G145" i="26"/>
  <c r="I145" i="26" s="1"/>
  <c r="G137" i="26"/>
  <c r="G129" i="26"/>
  <c r="I129" i="26" s="1"/>
  <c r="G121" i="26"/>
  <c r="I121" i="26" s="1"/>
  <c r="G113" i="26"/>
  <c r="I113" i="26" s="1"/>
  <c r="G105" i="26"/>
  <c r="G97" i="26"/>
  <c r="I97" i="26" s="1"/>
  <c r="G89" i="26"/>
  <c r="G81" i="26"/>
  <c r="I81" i="26" s="1"/>
  <c r="G73" i="26"/>
  <c r="F495" i="26"/>
  <c r="F479" i="26"/>
  <c r="F463" i="26"/>
  <c r="F447" i="26"/>
  <c r="F431" i="26"/>
  <c r="F414" i="26"/>
  <c r="F398" i="26"/>
  <c r="G18" i="26"/>
  <c r="G22" i="26"/>
  <c r="G26" i="26"/>
  <c r="G30" i="26"/>
  <c r="G33" i="26"/>
  <c r="G35" i="26"/>
  <c r="G37" i="26"/>
  <c r="I37" i="26" s="1"/>
  <c r="G39" i="26"/>
  <c r="G41" i="26"/>
  <c r="I41" i="26" s="1"/>
  <c r="G43" i="26"/>
  <c r="G45" i="26"/>
  <c r="G47" i="26"/>
  <c r="G49" i="26"/>
  <c r="I49" i="26" s="1"/>
  <c r="G51" i="26"/>
  <c r="G53" i="26"/>
  <c r="I53" i="26" s="1"/>
  <c r="G55" i="26"/>
  <c r="G57" i="26"/>
  <c r="G182" i="26"/>
  <c r="I182" i="26" s="1"/>
  <c r="G86" i="26"/>
  <c r="I86" i="26" s="1"/>
  <c r="F408" i="26"/>
  <c r="F499" i="26"/>
  <c r="F472" i="26"/>
  <c r="G368" i="26"/>
  <c r="G340" i="26"/>
  <c r="G324" i="26"/>
  <c r="G308" i="26"/>
  <c r="G292" i="26"/>
  <c r="G276" i="26"/>
  <c r="G260" i="26"/>
  <c r="G542" i="26"/>
  <c r="G510" i="26"/>
  <c r="F397" i="26"/>
  <c r="F365" i="26"/>
  <c r="F333" i="26"/>
  <c r="F301" i="26"/>
  <c r="F269" i="26"/>
  <c r="G245" i="26"/>
  <c r="G229" i="26"/>
  <c r="G213" i="26"/>
  <c r="G197" i="26"/>
  <c r="G181" i="26"/>
  <c r="G165" i="26"/>
  <c r="G149" i="26"/>
  <c r="G133" i="26"/>
  <c r="G117" i="26"/>
  <c r="G101" i="26"/>
  <c r="G85" i="26"/>
  <c r="G69" i="26"/>
  <c r="F471" i="26"/>
  <c r="F439" i="26"/>
  <c r="F406" i="26"/>
  <c r="G20" i="26"/>
  <c r="G28" i="26"/>
  <c r="G34" i="26"/>
  <c r="G38" i="26"/>
  <c r="G42" i="26"/>
  <c r="G46" i="26"/>
  <c r="G50" i="26"/>
  <c r="G54" i="26"/>
  <c r="G58" i="26"/>
  <c r="G60" i="26"/>
  <c r="G62" i="26"/>
  <c r="G64" i="26"/>
  <c r="F71" i="26"/>
  <c r="F79" i="26"/>
  <c r="F87" i="26"/>
  <c r="F95" i="26"/>
  <c r="F103" i="26"/>
  <c r="F111" i="26"/>
  <c r="F119" i="26"/>
  <c r="F127" i="26"/>
  <c r="F135" i="26"/>
  <c r="F143" i="26"/>
  <c r="F151" i="26"/>
  <c r="F159" i="26"/>
  <c r="F167" i="26"/>
  <c r="F175" i="26"/>
  <c r="F183" i="26"/>
  <c r="F191" i="26"/>
  <c r="F199" i="26"/>
  <c r="F207" i="26"/>
  <c r="F215" i="26"/>
  <c r="F223" i="26"/>
  <c r="F231" i="26"/>
  <c r="F239" i="26"/>
  <c r="F247" i="26"/>
  <c r="F15" i="26"/>
  <c r="F19" i="26"/>
  <c r="F23" i="26"/>
  <c r="F27" i="26"/>
  <c r="F31" i="26"/>
  <c r="F35" i="26"/>
  <c r="I35" i="26" s="1"/>
  <c r="F39" i="26"/>
  <c r="F43" i="26"/>
  <c r="I43" i="26" s="1"/>
  <c r="F47" i="26"/>
  <c r="F51" i="26"/>
  <c r="I51" i="26" s="1"/>
  <c r="F55" i="26"/>
  <c r="F59" i="26"/>
  <c r="I59" i="26" s="1"/>
  <c r="F63" i="26"/>
  <c r="F66" i="26"/>
  <c r="F74" i="26"/>
  <c r="F82" i="26"/>
  <c r="F90" i="26"/>
  <c r="F98" i="26"/>
  <c r="F106" i="26"/>
  <c r="F114" i="26"/>
  <c r="F122" i="26"/>
  <c r="F130" i="26"/>
  <c r="F138" i="26"/>
  <c r="F146" i="26"/>
  <c r="F154" i="26"/>
  <c r="F162" i="26"/>
  <c r="F170" i="26"/>
  <c r="F178" i="26"/>
  <c r="F186" i="26"/>
  <c r="F194" i="26"/>
  <c r="F202" i="26"/>
  <c r="F210" i="26"/>
  <c r="F218" i="26"/>
  <c r="F226" i="26"/>
  <c r="F234" i="26"/>
  <c r="F242" i="26"/>
  <c r="F250" i="26"/>
  <c r="F256" i="26"/>
  <c r="I256" i="26" s="1"/>
  <c r="F260" i="26"/>
  <c r="I260" i="26" s="1"/>
  <c r="F264" i="26"/>
  <c r="F268" i="26"/>
  <c r="F272" i="26"/>
  <c r="I272" i="26" s="1"/>
  <c r="F276" i="26"/>
  <c r="F280" i="26"/>
  <c r="F284" i="26"/>
  <c r="F288" i="26"/>
  <c r="I288" i="26" s="1"/>
  <c r="F292" i="26"/>
  <c r="I292" i="26" s="1"/>
  <c r="F296" i="26"/>
  <c r="F300" i="26"/>
  <c r="F304" i="26"/>
  <c r="I304" i="26" s="1"/>
  <c r="F308" i="26"/>
  <c r="F312" i="26"/>
  <c r="F316" i="26"/>
  <c r="F320" i="26"/>
  <c r="I320" i="26" s="1"/>
  <c r="F324" i="26"/>
  <c r="I324" i="26" s="1"/>
  <c r="F328" i="26"/>
  <c r="F332" i="26"/>
  <c r="F336" i="26"/>
  <c r="I336" i="26" s="1"/>
  <c r="F340" i="26"/>
  <c r="F344" i="26"/>
  <c r="F348" i="26"/>
  <c r="F352" i="26"/>
  <c r="F356" i="26"/>
  <c r="F360" i="26"/>
  <c r="F364" i="26"/>
  <c r="F368" i="26"/>
  <c r="F372" i="26"/>
  <c r="F376" i="26"/>
  <c r="F380" i="26"/>
  <c r="F384" i="26"/>
  <c r="F388" i="26"/>
  <c r="F396" i="26"/>
  <c r="F69" i="26"/>
  <c r="F77" i="26"/>
  <c r="F85" i="26"/>
  <c r="F93" i="26"/>
  <c r="F101" i="26"/>
  <c r="F109" i="26"/>
  <c r="F117" i="26"/>
  <c r="F125" i="26"/>
  <c r="F133" i="26"/>
  <c r="F141" i="26"/>
  <c r="F149" i="26"/>
  <c r="F157" i="26"/>
  <c r="F165" i="26"/>
  <c r="F173" i="26"/>
  <c r="F181" i="26"/>
  <c r="F189" i="26"/>
  <c r="F197" i="26"/>
  <c r="F205" i="26"/>
  <c r="F213" i="26"/>
  <c r="F221" i="26"/>
  <c r="F229" i="26"/>
  <c r="F237" i="26"/>
  <c r="F245" i="26"/>
  <c r="F253" i="26"/>
  <c r="F18" i="26"/>
  <c r="F22" i="26"/>
  <c r="F26" i="26"/>
  <c r="F30" i="26"/>
  <c r="F34" i="26"/>
  <c r="G277" i="26"/>
  <c r="I89" i="26"/>
  <c r="I73" i="26"/>
  <c r="I24" i="26"/>
  <c r="I20" i="26"/>
  <c r="I16" i="26"/>
  <c r="G348" i="26"/>
  <c r="G356" i="26"/>
  <c r="I356" i="26" s="1"/>
  <c r="G364" i="26"/>
  <c r="G372" i="26"/>
  <c r="I372" i="26" s="1"/>
  <c r="G382" i="26"/>
  <c r="G398" i="26"/>
  <c r="F440" i="26"/>
  <c r="G503" i="26"/>
  <c r="G419" i="26"/>
  <c r="G451" i="26"/>
  <c r="G483" i="26"/>
  <c r="F515" i="26"/>
  <c r="F547" i="26"/>
  <c r="G579" i="26"/>
  <c r="F568" i="26"/>
  <c r="F425" i="26"/>
  <c r="F457" i="26"/>
  <c r="F489" i="26"/>
  <c r="G78" i="26"/>
  <c r="G94" i="26"/>
  <c r="G110" i="26"/>
  <c r="G126" i="26"/>
  <c r="G150" i="26"/>
  <c r="G214" i="26"/>
  <c r="I277" i="26"/>
  <c r="I214" i="26"/>
  <c r="I150" i="26"/>
  <c r="I126" i="26"/>
  <c r="I110" i="26"/>
  <c r="I94" i="26"/>
  <c r="I78" i="26"/>
  <c r="F335" i="26"/>
  <c r="G602" i="26"/>
  <c r="G417" i="26"/>
  <c r="G309" i="26"/>
  <c r="I309" i="26" s="1"/>
  <c r="G544" i="26"/>
  <c r="F367" i="26"/>
  <c r="F303" i="26"/>
  <c r="F255" i="26"/>
  <c r="G238" i="26"/>
  <c r="I238" i="26" s="1"/>
  <c r="G222" i="26"/>
  <c r="I222" i="26" s="1"/>
  <c r="G206" i="26"/>
  <c r="I206" i="26" s="1"/>
  <c r="G190" i="26"/>
  <c r="I190" i="26" s="1"/>
  <c r="G174" i="26"/>
  <c r="I174" i="26" s="1"/>
  <c r="G158" i="26"/>
  <c r="I158" i="26" s="1"/>
  <c r="G142" i="26"/>
  <c r="I142" i="26" s="1"/>
  <c r="G136" i="26"/>
  <c r="I136" i="26" s="1"/>
  <c r="G132" i="26"/>
  <c r="G128" i="26"/>
  <c r="I128" i="26" s="1"/>
  <c r="G124" i="26"/>
  <c r="G120" i="26"/>
  <c r="I120" i="26" s="1"/>
  <c r="G116" i="26"/>
  <c r="G112" i="26"/>
  <c r="I112" i="26" s="1"/>
  <c r="G108" i="26"/>
  <c r="G104" i="26"/>
  <c r="I104" i="26" s="1"/>
  <c r="G100" i="26"/>
  <c r="G96" i="26"/>
  <c r="I96" i="26" s="1"/>
  <c r="G92" i="26"/>
  <c r="G88" i="26"/>
  <c r="I88" i="26" s="1"/>
  <c r="G84" i="26"/>
  <c r="G80" i="26"/>
  <c r="I80" i="26" s="1"/>
  <c r="G76" i="26"/>
  <c r="G72" i="26"/>
  <c r="I72" i="26" s="1"/>
  <c r="G68" i="26"/>
  <c r="I68" i="26" s="1"/>
  <c r="F493" i="26"/>
  <c r="F485" i="26"/>
  <c r="F477" i="26"/>
  <c r="F469" i="26"/>
  <c r="F461" i="26"/>
  <c r="F453" i="26"/>
  <c r="F445" i="26"/>
  <c r="F437" i="26"/>
  <c r="F429" i="26"/>
  <c r="F421" i="26"/>
  <c r="F412" i="26"/>
  <c r="I412" i="26" s="1"/>
  <c r="F404" i="26"/>
  <c r="F572" i="26"/>
  <c r="F564" i="26"/>
  <c r="F599" i="26"/>
  <c r="G591" i="26"/>
  <c r="G583" i="26"/>
  <c r="G575" i="26"/>
  <c r="G567" i="26"/>
  <c r="F559" i="26"/>
  <c r="F551" i="26"/>
  <c r="F543" i="26"/>
  <c r="F535" i="26"/>
  <c r="F527" i="26"/>
  <c r="F519" i="26"/>
  <c r="F511" i="26"/>
  <c r="F503" i="26"/>
  <c r="I503" i="26" s="1"/>
  <c r="G495" i="26"/>
  <c r="G487" i="26"/>
  <c r="G479" i="26"/>
  <c r="G471" i="26"/>
  <c r="G463" i="26"/>
  <c r="G455" i="26"/>
  <c r="G447" i="26"/>
  <c r="G439" i="26"/>
  <c r="G431" i="26"/>
  <c r="G423" i="26"/>
  <c r="G559" i="26"/>
  <c r="G543" i="26"/>
  <c r="G527" i="26"/>
  <c r="G511" i="26"/>
  <c r="F496" i="26"/>
  <c r="F480" i="26"/>
  <c r="F464" i="26"/>
  <c r="F448" i="26"/>
  <c r="F432" i="26"/>
  <c r="F416" i="26"/>
  <c r="G408" i="26"/>
  <c r="G400" i="26"/>
  <c r="G396" i="26"/>
  <c r="G392" i="26"/>
  <c r="G388" i="26"/>
  <c r="I388" i="26" s="1"/>
  <c r="G384" i="26"/>
  <c r="G380" i="26"/>
  <c r="I380" i="26" s="1"/>
  <c r="G341" i="26"/>
  <c r="I341" i="26" s="1"/>
  <c r="F399" i="26"/>
  <c r="F271" i="26"/>
  <c r="G230" i="26"/>
  <c r="I230" i="26" s="1"/>
  <c r="G198" i="26"/>
  <c r="I198" i="26" s="1"/>
  <c r="G166" i="26"/>
  <c r="I166" i="26" s="1"/>
  <c r="G138" i="26"/>
  <c r="G130" i="26"/>
  <c r="G122" i="26"/>
  <c r="G114" i="26"/>
  <c r="G106" i="26"/>
  <c r="G98" i="26"/>
  <c r="G90" i="26"/>
  <c r="G82" i="26"/>
  <c r="G74" i="26"/>
  <c r="G66" i="26"/>
  <c r="F481" i="26"/>
  <c r="F465" i="26"/>
  <c r="F449" i="26"/>
  <c r="F433" i="26"/>
  <c r="F417" i="26"/>
  <c r="F400" i="26"/>
  <c r="F607" i="26"/>
  <c r="G587" i="26"/>
  <c r="G571" i="26"/>
  <c r="F555" i="26"/>
  <c r="F539" i="26"/>
  <c r="F523" i="26"/>
  <c r="F507" i="26"/>
  <c r="G491" i="26"/>
  <c r="G475" i="26"/>
  <c r="G459" i="26"/>
  <c r="G443" i="26"/>
  <c r="G427" i="26"/>
  <c r="G551" i="26"/>
  <c r="G519" i="26"/>
  <c r="F488" i="26"/>
  <c r="F456" i="26"/>
  <c r="F424" i="26"/>
  <c r="G404" i="26"/>
  <c r="G394" i="26"/>
  <c r="I394" i="26" s="1"/>
  <c r="G386" i="26"/>
  <c r="I386" i="26" s="1"/>
  <c r="G378" i="26"/>
  <c r="I378" i="26" s="1"/>
  <c r="G374" i="26"/>
  <c r="G370" i="26"/>
  <c r="I370" i="26" s="1"/>
  <c r="G366" i="26"/>
  <c r="G362" i="26"/>
  <c r="I362" i="26" s="1"/>
  <c r="G358" i="26"/>
  <c r="G354" i="26"/>
  <c r="I354" i="26" s="1"/>
  <c r="G350" i="26"/>
  <c r="G346" i="26"/>
  <c r="I346" i="26" s="1"/>
  <c r="G342" i="26"/>
  <c r="G338" i="26"/>
  <c r="I338" i="26" s="1"/>
  <c r="G334" i="26"/>
  <c r="G330" i="26"/>
  <c r="I330" i="26" s="1"/>
  <c r="G326" i="26"/>
  <c r="G322" i="26"/>
  <c r="I322" i="26" s="1"/>
  <c r="G318" i="26"/>
  <c r="G314" i="26"/>
  <c r="I314" i="26" s="1"/>
  <c r="G310" i="26"/>
  <c r="G306" i="26"/>
  <c r="I306" i="26" s="1"/>
  <c r="G302" i="26"/>
  <c r="G298" i="26"/>
  <c r="I298" i="26" s="1"/>
  <c r="G294" i="26"/>
  <c r="G290" i="26"/>
  <c r="I290" i="26" s="1"/>
  <c r="G286" i="26"/>
  <c r="G282" i="26"/>
  <c r="I282" i="26" s="1"/>
  <c r="G278" i="26"/>
  <c r="G274" i="26"/>
  <c r="I274" i="26" s="1"/>
  <c r="G270" i="26"/>
  <c r="G266" i="26"/>
  <c r="I266" i="26" s="1"/>
  <c r="G262" i="26"/>
  <c r="G258" i="26"/>
  <c r="I258" i="26" s="1"/>
  <c r="G254" i="26"/>
  <c r="I254" i="26" s="1"/>
  <c r="G554" i="26"/>
  <c r="G546" i="26"/>
  <c r="G538" i="26"/>
  <c r="G530" i="26"/>
  <c r="G522" i="26"/>
  <c r="G514" i="26"/>
  <c r="G506" i="26"/>
  <c r="G498" i="26"/>
  <c r="F409" i="26"/>
  <c r="F401" i="26"/>
  <c r="F393" i="26"/>
  <c r="F385" i="26"/>
  <c r="F377" i="26"/>
  <c r="F369" i="26"/>
  <c r="F361" i="26"/>
  <c r="F353" i="26"/>
  <c r="F345" i="26"/>
  <c r="F337" i="26"/>
  <c r="F329" i="26"/>
  <c r="F321" i="26"/>
  <c r="F313" i="26"/>
  <c r="F305" i="26"/>
  <c r="F297" i="26"/>
  <c r="F289" i="26"/>
  <c r="F281" i="26"/>
  <c r="F273" i="26"/>
  <c r="F265" i="26"/>
  <c r="F257" i="26"/>
  <c r="G251" i="26"/>
  <c r="I251" i="26" s="1"/>
  <c r="G247" i="26"/>
  <c r="G243" i="26"/>
  <c r="I243" i="26" s="1"/>
  <c r="G239" i="26"/>
  <c r="I239" i="26" s="1"/>
  <c r="G235" i="26"/>
  <c r="I235" i="26" s="1"/>
  <c r="G231" i="26"/>
  <c r="G227" i="26"/>
  <c r="I227" i="26" s="1"/>
  <c r="G223" i="26"/>
  <c r="I223" i="26" s="1"/>
  <c r="G219" i="26"/>
  <c r="I219" i="26" s="1"/>
  <c r="G215" i="26"/>
  <c r="G211" i="26"/>
  <c r="I211" i="26" s="1"/>
  <c r="G207" i="26"/>
  <c r="I207" i="26" s="1"/>
  <c r="G203" i="26"/>
  <c r="I203" i="26" s="1"/>
  <c r="G199" i="26"/>
  <c r="I199" i="26" s="1"/>
  <c r="G195" i="26"/>
  <c r="G191" i="26"/>
  <c r="I191" i="26" s="1"/>
  <c r="G187" i="26"/>
  <c r="I187" i="26" s="1"/>
  <c r="G183" i="26"/>
  <c r="I183" i="26" s="1"/>
  <c r="G179" i="26"/>
  <c r="I179" i="26" s="1"/>
  <c r="G175" i="26"/>
  <c r="I175" i="26" s="1"/>
  <c r="G171" i="26"/>
  <c r="I171" i="26" s="1"/>
  <c r="G167" i="26"/>
  <c r="I167" i="26" s="1"/>
  <c r="G163" i="26"/>
  <c r="I163" i="26" s="1"/>
  <c r="G159" i="26"/>
  <c r="I159" i="26" s="1"/>
  <c r="G155" i="26"/>
  <c r="I155" i="26" s="1"/>
  <c r="G151" i="26"/>
  <c r="I151" i="26" s="1"/>
  <c r="G147" i="26"/>
  <c r="I147" i="26" s="1"/>
  <c r="G143" i="26"/>
  <c r="I143" i="26" s="1"/>
  <c r="G139" i="26"/>
  <c r="I139" i="26" s="1"/>
  <c r="G135" i="26"/>
  <c r="I135" i="26" s="1"/>
  <c r="G131" i="26"/>
  <c r="G127" i="26"/>
  <c r="I127" i="26" s="1"/>
  <c r="G123" i="26"/>
  <c r="I123" i="26" s="1"/>
  <c r="G119" i="26"/>
  <c r="I119" i="26" s="1"/>
  <c r="G115" i="26"/>
  <c r="I115" i="26" s="1"/>
  <c r="G111" i="26"/>
  <c r="I111" i="26" s="1"/>
  <c r="G107" i="26"/>
  <c r="I107" i="26" s="1"/>
  <c r="G103" i="26"/>
  <c r="I103" i="26" s="1"/>
  <c r="G99" i="26"/>
  <c r="I99" i="26" s="1"/>
  <c r="G95" i="26"/>
  <c r="I95" i="26" s="1"/>
  <c r="G91" i="26"/>
  <c r="I91" i="26" s="1"/>
  <c r="G87" i="26"/>
  <c r="I87" i="26" s="1"/>
  <c r="G83" i="26"/>
  <c r="I83" i="26" s="1"/>
  <c r="G79" i="26"/>
  <c r="G75" i="26"/>
  <c r="I75" i="26" s="1"/>
  <c r="G71" i="26"/>
  <c r="I71" i="26" s="1"/>
  <c r="G67" i="26"/>
  <c r="F491" i="26"/>
  <c r="I491" i="26" s="1"/>
  <c r="F483" i="26"/>
  <c r="F475" i="26"/>
  <c r="F467" i="26"/>
  <c r="F459" i="26"/>
  <c r="I459" i="26" s="1"/>
  <c r="F451" i="26"/>
  <c r="F443" i="26"/>
  <c r="F435" i="26"/>
  <c r="F427" i="26"/>
  <c r="I427" i="26" s="1"/>
  <c r="F419" i="26"/>
  <c r="F410" i="26"/>
  <c r="F402" i="26"/>
  <c r="G15" i="26"/>
  <c r="I15" i="26" s="1"/>
  <c r="G17" i="26"/>
  <c r="G19" i="26"/>
  <c r="I19" i="26" s="1"/>
  <c r="G21" i="26"/>
  <c r="G23" i="26"/>
  <c r="G25" i="26"/>
  <c r="I25" i="26" s="1"/>
  <c r="G27" i="26"/>
  <c r="G29" i="26"/>
  <c r="I29" i="26" s="1"/>
  <c r="G31" i="26"/>
  <c r="I31" i="26" s="1"/>
  <c r="G373" i="26"/>
  <c r="G513" i="26"/>
  <c r="I373" i="26"/>
  <c r="G512" i="26"/>
  <c r="G261" i="26"/>
  <c r="I261" i="26" s="1"/>
  <c r="G293" i="26"/>
  <c r="G325" i="26"/>
  <c r="I325" i="26" s="1"/>
  <c r="G357" i="26"/>
  <c r="I357" i="26" s="1"/>
  <c r="G393" i="26"/>
  <c r="I393" i="26" s="1"/>
  <c r="F545" i="26"/>
  <c r="F520" i="26"/>
  <c r="F287" i="26"/>
  <c r="F319" i="26"/>
  <c r="F351" i="26"/>
  <c r="F383" i="26"/>
  <c r="F415" i="26"/>
  <c r="G528" i="26"/>
  <c r="G560" i="26"/>
  <c r="G269" i="26"/>
  <c r="G285" i="26"/>
  <c r="G301" i="26"/>
  <c r="G317" i="26"/>
  <c r="G333" i="26"/>
  <c r="G349" i="26"/>
  <c r="G365" i="26"/>
  <c r="G381" i="26"/>
  <c r="H381" i="26" s="1"/>
  <c r="F436" i="26"/>
  <c r="G481" i="26"/>
  <c r="G401" i="26"/>
  <c r="I401" i="26" s="1"/>
  <c r="G456" i="26"/>
  <c r="I456" i="26" s="1"/>
  <c r="G584" i="26"/>
  <c r="I381" i="26"/>
  <c r="I365" i="26"/>
  <c r="I349" i="26"/>
  <c r="I333" i="26"/>
  <c r="I317" i="26"/>
  <c r="I301" i="26"/>
  <c r="I285" i="26"/>
  <c r="I269" i="26"/>
  <c r="G146" i="26"/>
  <c r="I146" i="26" s="1"/>
  <c r="G154" i="26"/>
  <c r="G162" i="26"/>
  <c r="I162" i="26" s="1"/>
  <c r="G170" i="26"/>
  <c r="G178" i="26"/>
  <c r="I178" i="26" s="1"/>
  <c r="G186" i="26"/>
  <c r="G194" i="26"/>
  <c r="G202" i="26"/>
  <c r="G210" i="26"/>
  <c r="G218" i="26"/>
  <c r="G226" i="26"/>
  <c r="G234" i="26"/>
  <c r="G242" i="26"/>
  <c r="G250" i="26"/>
  <c r="F263" i="26"/>
  <c r="F279" i="26"/>
  <c r="F295" i="26"/>
  <c r="F311" i="26"/>
  <c r="F327" i="26"/>
  <c r="F343" i="26"/>
  <c r="F359" i="26"/>
  <c r="F375" i="26"/>
  <c r="F391" i="26"/>
  <c r="F407" i="26"/>
  <c r="G504" i="26"/>
  <c r="G520" i="26"/>
  <c r="I520" i="26" s="1"/>
  <c r="G536" i="26"/>
  <c r="G552" i="26"/>
  <c r="G257" i="26"/>
  <c r="I257" i="26" s="1"/>
  <c r="G265" i="26"/>
  <c r="I265" i="26" s="1"/>
  <c r="G273" i="26"/>
  <c r="I273" i="26" s="1"/>
  <c r="G281" i="26"/>
  <c r="I281" i="26" s="1"/>
  <c r="G289" i="26"/>
  <c r="I289" i="26" s="1"/>
  <c r="G297" i="26"/>
  <c r="I297" i="26" s="1"/>
  <c r="G305" i="26"/>
  <c r="I305" i="26" s="1"/>
  <c r="G313" i="26"/>
  <c r="I313" i="26" s="1"/>
  <c r="G321" i="26"/>
  <c r="I321" i="26" s="1"/>
  <c r="G329" i="26"/>
  <c r="I329" i="26" s="1"/>
  <c r="G337" i="26"/>
  <c r="I337" i="26" s="1"/>
  <c r="G345" i="26"/>
  <c r="I345" i="26" s="1"/>
  <c r="G353" i="26"/>
  <c r="G361" i="26"/>
  <c r="I361" i="26" s="1"/>
  <c r="G369" i="26"/>
  <c r="G377" i="26"/>
  <c r="I377" i="26" s="1"/>
  <c r="G385" i="26"/>
  <c r="G402" i="26"/>
  <c r="G499" i="26"/>
  <c r="G449" i="26"/>
  <c r="I449" i="26" s="1"/>
  <c r="F513" i="26"/>
  <c r="G577" i="26"/>
  <c r="F450" i="26"/>
  <c r="G424" i="26"/>
  <c r="G488" i="26"/>
  <c r="F552" i="26"/>
  <c r="I552" i="26" s="1"/>
  <c r="F608" i="26"/>
  <c r="I250" i="26"/>
  <c r="I242" i="26"/>
  <c r="I234" i="26"/>
  <c r="I226" i="26"/>
  <c r="I218" i="26"/>
  <c r="I210" i="26"/>
  <c r="I202" i="26"/>
  <c r="I194" i="26"/>
  <c r="I424" i="26"/>
  <c r="G389" i="26"/>
  <c r="I389" i="26" s="1"/>
  <c r="G397" i="26"/>
  <c r="G410" i="26"/>
  <c r="F468" i="26"/>
  <c r="G531" i="26"/>
  <c r="I531" i="26" s="1"/>
  <c r="G433" i="26"/>
  <c r="I433" i="26" s="1"/>
  <c r="G465" i="26"/>
  <c r="I465" i="26" s="1"/>
  <c r="F497" i="26"/>
  <c r="F529" i="26"/>
  <c r="G561" i="26"/>
  <c r="G593" i="26"/>
  <c r="F418" i="26"/>
  <c r="F482" i="26"/>
  <c r="G545" i="26"/>
  <c r="G440" i="26"/>
  <c r="I440" i="26" s="1"/>
  <c r="G472" i="26"/>
  <c r="I472" i="26" s="1"/>
  <c r="F504" i="26"/>
  <c r="F536" i="26"/>
  <c r="G568" i="26"/>
  <c r="I568" i="26" s="1"/>
  <c r="F571" i="26"/>
  <c r="F582" i="26"/>
  <c r="I397" i="26"/>
  <c r="F420" i="26"/>
  <c r="F452" i="26"/>
  <c r="F484" i="26"/>
  <c r="G515" i="26"/>
  <c r="G547" i="26"/>
  <c r="I547" i="26" s="1"/>
  <c r="G425" i="26"/>
  <c r="I425" i="26" s="1"/>
  <c r="G441" i="26"/>
  <c r="I441" i="26" s="1"/>
  <c r="G457" i="26"/>
  <c r="I457" i="26" s="1"/>
  <c r="G473" i="26"/>
  <c r="I473" i="26" s="1"/>
  <c r="G489" i="26"/>
  <c r="I489" i="26" s="1"/>
  <c r="F505" i="26"/>
  <c r="F521" i="26"/>
  <c r="F537" i="26"/>
  <c r="F553" i="26"/>
  <c r="G569" i="26"/>
  <c r="G585" i="26"/>
  <c r="F562" i="26"/>
  <c r="G409" i="26"/>
  <c r="F434" i="26"/>
  <c r="F466" i="26"/>
  <c r="G497" i="26"/>
  <c r="G529" i="26"/>
  <c r="G416" i="26"/>
  <c r="G432" i="26"/>
  <c r="I432" i="26" s="1"/>
  <c r="G448" i="26"/>
  <c r="G464" i="26"/>
  <c r="I464" i="26" s="1"/>
  <c r="G480" i="26"/>
  <c r="G496" i="26"/>
  <c r="I496" i="26" s="1"/>
  <c r="F512" i="26"/>
  <c r="I512" i="26" s="1"/>
  <c r="F528" i="26"/>
  <c r="F544" i="26"/>
  <c r="I544" i="26" s="1"/>
  <c r="F560" i="26"/>
  <c r="G576" i="26"/>
  <c r="G598" i="26"/>
  <c r="F587" i="26"/>
  <c r="H587" i="26" s="1"/>
  <c r="G607" i="26"/>
  <c r="F598" i="26"/>
  <c r="I195" i="26"/>
  <c r="I131" i="26"/>
  <c r="I67" i="26"/>
  <c r="I253" i="26"/>
  <c r="I245" i="26"/>
  <c r="I237" i="26"/>
  <c r="I229" i="26"/>
  <c r="I221" i="26"/>
  <c r="I213" i="26"/>
  <c r="I205" i="26"/>
  <c r="I197" i="26"/>
  <c r="I189" i="26"/>
  <c r="I181" i="26"/>
  <c r="I173" i="26"/>
  <c r="I165" i="26"/>
  <c r="I157" i="26"/>
  <c r="I149" i="26"/>
  <c r="I141" i="26"/>
  <c r="I133" i="26"/>
  <c r="I125" i="26"/>
  <c r="I117" i="26"/>
  <c r="I109" i="26"/>
  <c r="I101" i="26"/>
  <c r="I93" i="26"/>
  <c r="I85" i="26"/>
  <c r="I77" i="26"/>
  <c r="I69" i="26"/>
  <c r="I22" i="26"/>
  <c r="I18" i="26"/>
  <c r="I268" i="26"/>
  <c r="I284" i="26"/>
  <c r="I300" i="26"/>
  <c r="I316" i="26"/>
  <c r="I332" i="26"/>
  <c r="I264" i="26"/>
  <c r="I280" i="26"/>
  <c r="I296" i="26"/>
  <c r="I312" i="26"/>
  <c r="I328" i="26"/>
  <c r="I344" i="26"/>
  <c r="I262" i="26"/>
  <c r="I270" i="26"/>
  <c r="I278" i="26"/>
  <c r="I286" i="26"/>
  <c r="I294" i="26"/>
  <c r="I302" i="26"/>
  <c r="I310" i="26"/>
  <c r="I318" i="26"/>
  <c r="I326" i="26"/>
  <c r="I334" i="26"/>
  <c r="I342" i="26"/>
  <c r="I350" i="26"/>
  <c r="I358" i="26"/>
  <c r="I366" i="26"/>
  <c r="I374" i="26"/>
  <c r="I382" i="26"/>
  <c r="I390" i="26"/>
  <c r="I398" i="26"/>
  <c r="I352" i="26"/>
  <c r="I360" i="26"/>
  <c r="I368" i="26"/>
  <c r="I376" i="26"/>
  <c r="I384" i="26"/>
  <c r="I392" i="26"/>
  <c r="I400" i="26"/>
  <c r="I408" i="26"/>
  <c r="I423" i="26"/>
  <c r="I431" i="26"/>
  <c r="I439" i="26"/>
  <c r="I447" i="26"/>
  <c r="I455" i="26"/>
  <c r="I463" i="26"/>
  <c r="I471" i="26"/>
  <c r="I479" i="26"/>
  <c r="I487" i="26"/>
  <c r="I495" i="26"/>
  <c r="C6" i="26"/>
  <c r="G614" i="26"/>
  <c r="G606" i="26"/>
  <c r="F615" i="26"/>
  <c r="F606" i="26"/>
  <c r="I606" i="26" s="1"/>
  <c r="F594" i="26"/>
  <c r="F586" i="26"/>
  <c r="F578" i="26"/>
  <c r="G611" i="26"/>
  <c r="G603" i="26"/>
  <c r="F612" i="26"/>
  <c r="F600" i="26"/>
  <c r="F591" i="26"/>
  <c r="I591" i="26" s="1"/>
  <c r="F583" i="26"/>
  <c r="I583" i="26" s="1"/>
  <c r="F575" i="26"/>
  <c r="I575" i="26" s="1"/>
  <c r="F567" i="26"/>
  <c r="I567" i="26" s="1"/>
  <c r="F605" i="26"/>
  <c r="G594" i="26"/>
  <c r="G586" i="26"/>
  <c r="G582" i="26"/>
  <c r="G578" i="26"/>
  <c r="G574" i="26"/>
  <c r="G570" i="26"/>
  <c r="G566" i="26"/>
  <c r="G562" i="26"/>
  <c r="F558" i="26"/>
  <c r="I558" i="26" s="1"/>
  <c r="F554" i="26"/>
  <c r="I554" i="26" s="1"/>
  <c r="F550" i="26"/>
  <c r="I550" i="26" s="1"/>
  <c r="F546" i="26"/>
  <c r="I546" i="26" s="1"/>
  <c r="F542" i="26"/>
  <c r="I542" i="26" s="1"/>
  <c r="F538" i="26"/>
  <c r="I538" i="26" s="1"/>
  <c r="F534" i="26"/>
  <c r="I534" i="26" s="1"/>
  <c r="F530" i="26"/>
  <c r="F526" i="26"/>
  <c r="I526" i="26" s="1"/>
  <c r="F522" i="26"/>
  <c r="I522" i="26" s="1"/>
  <c r="F518" i="26"/>
  <c r="F514" i="26"/>
  <c r="I514" i="26" s="1"/>
  <c r="F510" i="26"/>
  <c r="I510" i="26" s="1"/>
  <c r="F506" i="26"/>
  <c r="I506" i="26" s="1"/>
  <c r="F502" i="26"/>
  <c r="I502" i="26" s="1"/>
  <c r="F498" i="26"/>
  <c r="G494" i="26"/>
  <c r="G490" i="26"/>
  <c r="G486" i="26"/>
  <c r="G482" i="26"/>
  <c r="G478" i="26"/>
  <c r="G474" i="26"/>
  <c r="G470" i="26"/>
  <c r="G466" i="26"/>
  <c r="I466" i="26" s="1"/>
  <c r="G462" i="26"/>
  <c r="G458" i="26"/>
  <c r="G454" i="26"/>
  <c r="G450" i="26"/>
  <c r="G446" i="26"/>
  <c r="G442" i="26"/>
  <c r="G438" i="26"/>
  <c r="G434" i="26"/>
  <c r="G430" i="26"/>
  <c r="G426" i="26"/>
  <c r="G422" i="26"/>
  <c r="G418" i="26"/>
  <c r="G557" i="26"/>
  <c r="G549" i="26"/>
  <c r="G541" i="26"/>
  <c r="G533" i="26"/>
  <c r="G525" i="26"/>
  <c r="G517" i="26"/>
  <c r="G509" i="26"/>
  <c r="G501" i="26"/>
  <c r="F494" i="26"/>
  <c r="I494" i="26" s="1"/>
  <c r="F486" i="26"/>
  <c r="F478" i="26"/>
  <c r="I478" i="26" s="1"/>
  <c r="F470" i="26"/>
  <c r="F462" i="26"/>
  <c r="I462" i="26" s="1"/>
  <c r="F454" i="26"/>
  <c r="F446" i="26"/>
  <c r="I446" i="26" s="1"/>
  <c r="F438" i="26"/>
  <c r="F430" i="26"/>
  <c r="I430" i="26" s="1"/>
  <c r="F422" i="26"/>
  <c r="G415" i="26"/>
  <c r="I415" i="26" s="1"/>
  <c r="G411" i="26"/>
  <c r="G407" i="26"/>
  <c r="G403" i="26"/>
  <c r="F574" i="26"/>
  <c r="F566" i="26"/>
  <c r="H566" i="26" s="1"/>
  <c r="F603" i="26"/>
  <c r="G610" i="26"/>
  <c r="F611" i="26"/>
  <c r="F590" i="26"/>
  <c r="G615" i="26"/>
  <c r="G599" i="26"/>
  <c r="I599" i="26" s="1"/>
  <c r="F595" i="26"/>
  <c r="F579" i="26"/>
  <c r="H579" i="26" s="1"/>
  <c r="F563" i="26"/>
  <c r="G590" i="26"/>
  <c r="G580" i="26"/>
  <c r="G572" i="26"/>
  <c r="I572" i="26" s="1"/>
  <c r="G564" i="26"/>
  <c r="F556" i="26"/>
  <c r="F548" i="26"/>
  <c r="F540" i="26"/>
  <c r="F532" i="26"/>
  <c r="F524" i="26"/>
  <c r="F516" i="26"/>
  <c r="F508" i="26"/>
  <c r="F500" i="26"/>
  <c r="G492" i="26"/>
  <c r="G484" i="26"/>
  <c r="G476" i="26"/>
  <c r="G468" i="26"/>
  <c r="G460" i="26"/>
  <c r="G452" i="26"/>
  <c r="G444" i="26"/>
  <c r="G436" i="26"/>
  <c r="G428" i="26"/>
  <c r="G420" i="26"/>
  <c r="G553" i="26"/>
  <c r="I553" i="26" s="1"/>
  <c r="G537" i="26"/>
  <c r="G521" i="26"/>
  <c r="I521" i="26" s="1"/>
  <c r="G505" i="26"/>
  <c r="F490" i="26"/>
  <c r="I490" i="26" s="1"/>
  <c r="F474" i="26"/>
  <c r="F458" i="26"/>
  <c r="I458" i="26" s="1"/>
  <c r="F442" i="26"/>
  <c r="F426" i="26"/>
  <c r="I426" i="26" s="1"/>
  <c r="G413" i="26"/>
  <c r="I413" i="26" s="1"/>
  <c r="G405" i="26"/>
  <c r="I405" i="26" s="1"/>
  <c r="F570" i="26"/>
  <c r="G597" i="26"/>
  <c r="G589" i="26"/>
  <c r="G581" i="26"/>
  <c r="G573" i="26"/>
  <c r="G565" i="26"/>
  <c r="F557" i="26"/>
  <c r="F549" i="26"/>
  <c r="I549" i="26" s="1"/>
  <c r="F541" i="26"/>
  <c r="I541" i="26" s="1"/>
  <c r="F533" i="26"/>
  <c r="I533" i="26" s="1"/>
  <c r="F525" i="26"/>
  <c r="I525" i="26" s="1"/>
  <c r="F517" i="26"/>
  <c r="I517" i="26" s="1"/>
  <c r="F509" i="26"/>
  <c r="F501" i="26"/>
  <c r="I501" i="26" s="1"/>
  <c r="G493" i="26"/>
  <c r="I493" i="26" s="1"/>
  <c r="G485" i="26"/>
  <c r="I485" i="26" s="1"/>
  <c r="G477" i="26"/>
  <c r="G469" i="26"/>
  <c r="I469" i="26" s="1"/>
  <c r="G461" i="26"/>
  <c r="I461" i="26" s="1"/>
  <c r="G453" i="26"/>
  <c r="I453" i="26" s="1"/>
  <c r="G445" i="26"/>
  <c r="G437" i="26"/>
  <c r="I437" i="26" s="1"/>
  <c r="G429" i="26"/>
  <c r="I429" i="26" s="1"/>
  <c r="G421" i="26"/>
  <c r="I421" i="26" s="1"/>
  <c r="G555" i="26"/>
  <c r="I555" i="26" s="1"/>
  <c r="G539" i="26"/>
  <c r="I539" i="26" s="1"/>
  <c r="G523" i="26"/>
  <c r="I523" i="26" s="1"/>
  <c r="G507" i="26"/>
  <c r="I507" i="26" s="1"/>
  <c r="F492" i="26"/>
  <c r="F476" i="26"/>
  <c r="I476" i="26" s="1"/>
  <c r="F460" i="26"/>
  <c r="F444" i="26"/>
  <c r="I444" i="26" s="1"/>
  <c r="F428" i="26"/>
  <c r="G414" i="26"/>
  <c r="I414" i="26" s="1"/>
  <c r="G406" i="26"/>
  <c r="I406" i="26" s="1"/>
  <c r="G399" i="26"/>
  <c r="I399" i="26" s="1"/>
  <c r="G395" i="26"/>
  <c r="G391" i="26"/>
  <c r="G387" i="26"/>
  <c r="G383" i="26"/>
  <c r="I383" i="26" s="1"/>
  <c r="G379" i="26"/>
  <c r="G375" i="26"/>
  <c r="I375" i="26" s="1"/>
  <c r="G371" i="26"/>
  <c r="G367" i="26"/>
  <c r="I367" i="26" s="1"/>
  <c r="G363" i="26"/>
  <c r="G359" i="26"/>
  <c r="G355" i="26"/>
  <c r="G351" i="26"/>
  <c r="G347" i="26"/>
  <c r="G343" i="26"/>
  <c r="I343" i="26" s="1"/>
  <c r="G339" i="26"/>
  <c r="G335" i="26"/>
  <c r="I335" i="26" s="1"/>
  <c r="G331" i="26"/>
  <c r="G327" i="26"/>
  <c r="G323" i="26"/>
  <c r="G319" i="26"/>
  <c r="I319" i="26" s="1"/>
  <c r="G315" i="26"/>
  <c r="G311" i="26"/>
  <c r="I311" i="26" s="1"/>
  <c r="G307" i="26"/>
  <c r="G303" i="26"/>
  <c r="I303" i="26" s="1"/>
  <c r="G299" i="26"/>
  <c r="G295" i="26"/>
  <c r="G291" i="26"/>
  <c r="G287" i="26"/>
  <c r="G283" i="26"/>
  <c r="G279" i="26"/>
  <c r="I279" i="26" s="1"/>
  <c r="G275" i="26"/>
  <c r="G271" i="26"/>
  <c r="I271" i="26" s="1"/>
  <c r="G267" i="26"/>
  <c r="G263" i="26"/>
  <c r="G259" i="26"/>
  <c r="G255" i="26"/>
  <c r="I255" i="26" s="1"/>
  <c r="G556" i="26"/>
  <c r="G548" i="26"/>
  <c r="G540" i="26"/>
  <c r="G532" i="26"/>
  <c r="G524" i="26"/>
  <c r="G516" i="26"/>
  <c r="G508" i="26"/>
  <c r="G500" i="26"/>
  <c r="F411" i="26"/>
  <c r="F403" i="26"/>
  <c r="I403" i="26" s="1"/>
  <c r="F395" i="26"/>
  <c r="I395" i="26" s="1"/>
  <c r="F387" i="26"/>
  <c r="F379" i="26"/>
  <c r="I379" i="26" s="1"/>
  <c r="F371" i="26"/>
  <c r="F363" i="26"/>
  <c r="I363" i="26" s="1"/>
  <c r="F355" i="26"/>
  <c r="F347" i="26"/>
  <c r="I347" i="26" s="1"/>
  <c r="F339" i="26"/>
  <c r="F331" i="26"/>
  <c r="I331" i="26" s="1"/>
  <c r="F323" i="26"/>
  <c r="F315" i="26"/>
  <c r="I315" i="26" s="1"/>
  <c r="F307" i="26"/>
  <c r="F299" i="26"/>
  <c r="I299" i="26" s="1"/>
  <c r="F291" i="26"/>
  <c r="F283" i="26"/>
  <c r="I283" i="26" s="1"/>
  <c r="F275" i="26"/>
  <c r="F267" i="26"/>
  <c r="I267" i="26" s="1"/>
  <c r="F259" i="26"/>
  <c r="G252" i="26"/>
  <c r="I252" i="26" s="1"/>
  <c r="G248" i="26"/>
  <c r="I248" i="26" s="1"/>
  <c r="G244" i="26"/>
  <c r="G240" i="26"/>
  <c r="I240" i="26" s="1"/>
  <c r="G236" i="26"/>
  <c r="I236" i="26" s="1"/>
  <c r="G232" i="26"/>
  <c r="I232" i="26" s="1"/>
  <c r="G228" i="26"/>
  <c r="I228" i="26" s="1"/>
  <c r="G224" i="26"/>
  <c r="I224" i="26" s="1"/>
  <c r="G220" i="26"/>
  <c r="G216" i="26"/>
  <c r="I216" i="26" s="1"/>
  <c r="G212" i="26"/>
  <c r="I212" i="26" s="1"/>
  <c r="G208" i="26"/>
  <c r="I208" i="26" s="1"/>
  <c r="G204" i="26"/>
  <c r="I204" i="26" s="1"/>
  <c r="G200" i="26"/>
  <c r="I200" i="26" s="1"/>
  <c r="G196" i="26"/>
  <c r="I196" i="26" s="1"/>
  <c r="G192" i="26"/>
  <c r="I192" i="26" s="1"/>
  <c r="G188" i="26"/>
  <c r="G184" i="26"/>
  <c r="I184" i="26" s="1"/>
  <c r="G180" i="26"/>
  <c r="I180" i="26" s="1"/>
  <c r="G176" i="26"/>
  <c r="I176" i="26" s="1"/>
  <c r="G172" i="26"/>
  <c r="I172" i="26" s="1"/>
  <c r="G168" i="26"/>
  <c r="I168" i="26" s="1"/>
  <c r="G164" i="26"/>
  <c r="I164" i="26" s="1"/>
  <c r="G160" i="26"/>
  <c r="I160" i="26" s="1"/>
  <c r="G156" i="26"/>
  <c r="G152" i="26"/>
  <c r="I152" i="26" s="1"/>
  <c r="G148" i="26"/>
  <c r="I148" i="26" s="1"/>
  <c r="G144" i="26"/>
  <c r="I144" i="26" s="1"/>
  <c r="G140" i="26"/>
  <c r="I140" i="26" s="1"/>
  <c r="I21" i="26"/>
  <c r="I17" i="26"/>
  <c r="I132" i="26"/>
  <c r="I124" i="26"/>
  <c r="I116" i="26"/>
  <c r="I108" i="26"/>
  <c r="I100" i="26"/>
  <c r="I92" i="26"/>
  <c r="I84" i="26"/>
  <c r="I76" i="26"/>
  <c r="I66" i="26"/>
  <c r="I186" i="26"/>
  <c r="I170" i="26"/>
  <c r="I154" i="26"/>
  <c r="I138" i="26"/>
  <c r="I130" i="26"/>
  <c r="I122" i="26"/>
  <c r="I114" i="26"/>
  <c r="I106" i="26"/>
  <c r="I98" i="26"/>
  <c r="I90" i="26"/>
  <c r="I82" i="26"/>
  <c r="I74" i="26"/>
  <c r="I417" i="26"/>
  <c r="I451" i="26"/>
  <c r="I467" i="26"/>
  <c r="I483" i="26"/>
  <c r="I499" i="26"/>
  <c r="G588" i="26"/>
  <c r="G592" i="26"/>
  <c r="G596" i="26"/>
  <c r="F601" i="26"/>
  <c r="F561" i="26"/>
  <c r="I561" i="26" s="1"/>
  <c r="F565" i="26"/>
  <c r="F569" i="26"/>
  <c r="F573" i="26"/>
  <c r="H573" i="26" s="1"/>
  <c r="F577" i="26"/>
  <c r="I577" i="26" s="1"/>
  <c r="F581" i="26"/>
  <c r="F585" i="26"/>
  <c r="I585" i="26" s="1"/>
  <c r="F589" i="26"/>
  <c r="F593" i="26"/>
  <c r="F597" i="26"/>
  <c r="F604" i="26"/>
  <c r="F610" i="26"/>
  <c r="F614" i="26"/>
  <c r="G601" i="26"/>
  <c r="G605" i="26"/>
  <c r="I605" i="26" s="1"/>
  <c r="G609" i="26"/>
  <c r="G613" i="26"/>
  <c r="F576" i="26"/>
  <c r="F580" i="26"/>
  <c r="F584" i="26"/>
  <c r="I584" i="26" s="1"/>
  <c r="F588" i="26"/>
  <c r="I588" i="26" s="1"/>
  <c r="F592" i="26"/>
  <c r="I592" i="26" s="1"/>
  <c r="F596" i="26"/>
  <c r="I596" i="26" s="1"/>
  <c r="F602" i="26"/>
  <c r="I602" i="26" s="1"/>
  <c r="F609" i="26"/>
  <c r="F613" i="26"/>
  <c r="G600" i="26"/>
  <c r="H600" i="26" s="1"/>
  <c r="G604" i="26"/>
  <c r="G608" i="26"/>
  <c r="G612" i="26"/>
  <c r="I64" i="26"/>
  <c r="I60" i="26"/>
  <c r="I56" i="26"/>
  <c r="I52" i="26"/>
  <c r="I48" i="26"/>
  <c r="I44" i="26"/>
  <c r="I40" i="26"/>
  <c r="I36" i="26"/>
  <c r="I32" i="26"/>
  <c r="I28" i="26"/>
  <c r="I419" i="26"/>
  <c r="I435" i="26"/>
  <c r="I515" i="26"/>
  <c r="I511" i="26"/>
  <c r="I527" i="26"/>
  <c r="I518" i="26"/>
  <c r="I62" i="26"/>
  <c r="I58" i="26"/>
  <c r="I54" i="26"/>
  <c r="I50" i="26"/>
  <c r="I46" i="26"/>
  <c r="I42" i="26"/>
  <c r="I38" i="26"/>
  <c r="I34" i="26"/>
  <c r="I30" i="26"/>
  <c r="I26" i="26"/>
  <c r="I519" i="26"/>
  <c r="I535" i="26"/>
  <c r="I543" i="26"/>
  <c r="I551" i="26"/>
  <c r="I559" i="26"/>
  <c r="I571" i="26"/>
  <c r="I579" i="26"/>
  <c r="I587" i="26"/>
  <c r="I607" i="26"/>
  <c r="I598" i="26"/>
  <c r="I590" i="26"/>
  <c r="I530" i="26"/>
  <c r="I498" i="26"/>
  <c r="H393" i="26"/>
  <c r="H373" i="26"/>
  <c r="H365" i="26"/>
  <c r="H357" i="26"/>
  <c r="H345" i="26"/>
  <c r="H337" i="26"/>
  <c r="H329" i="26"/>
  <c r="H321" i="26"/>
  <c r="H313" i="26"/>
  <c r="H305" i="26"/>
  <c r="H297" i="26"/>
  <c r="H285" i="26"/>
  <c r="H277" i="26"/>
  <c r="H269" i="26"/>
  <c r="H261" i="26"/>
  <c r="H251" i="26"/>
  <c r="H235" i="26"/>
  <c r="H219" i="26"/>
  <c r="H203" i="26"/>
  <c r="H187" i="26"/>
  <c r="H171" i="26"/>
  <c r="H155" i="26"/>
  <c r="H139" i="26"/>
  <c r="H115" i="26"/>
  <c r="H99" i="26"/>
  <c r="H83" i="26"/>
  <c r="H63" i="26"/>
  <c r="H55" i="26"/>
  <c r="H47" i="26"/>
  <c r="H39" i="26"/>
  <c r="H19" i="26"/>
  <c r="H216" i="26"/>
  <c r="H128" i="26"/>
  <c r="H112" i="26"/>
  <c r="H96" i="26"/>
  <c r="H72" i="26"/>
  <c r="H253" i="26"/>
  <c r="H237" i="26"/>
  <c r="H221" i="26"/>
  <c r="H205" i="26"/>
  <c r="H189" i="26"/>
  <c r="H173" i="26"/>
  <c r="H157" i="26"/>
  <c r="H141" i="26"/>
  <c r="H125" i="26"/>
  <c r="H101" i="26"/>
  <c r="H85" i="26"/>
  <c r="H69" i="26"/>
  <c r="H54" i="26"/>
  <c r="H46" i="26"/>
  <c r="H34" i="26"/>
  <c r="H26" i="26"/>
  <c r="H18" i="26"/>
  <c r="H238" i="26"/>
  <c r="H222" i="26"/>
  <c r="H206" i="26"/>
  <c r="H190" i="26"/>
  <c r="H174" i="26"/>
  <c r="H158" i="26"/>
  <c r="H142" i="26"/>
  <c r="H126" i="26"/>
  <c r="H118" i="26"/>
  <c r="H110" i="26"/>
  <c r="H102" i="26"/>
  <c r="H94" i="26"/>
  <c r="H86" i="26"/>
  <c r="H78" i="26"/>
  <c r="H70" i="26"/>
  <c r="H401" i="26"/>
  <c r="H409" i="26"/>
  <c r="H424" i="26"/>
  <c r="H432" i="26"/>
  <c r="H440" i="26"/>
  <c r="H456" i="26"/>
  <c r="H464" i="26"/>
  <c r="H472" i="26"/>
  <c r="H488" i="26"/>
  <c r="H496" i="26"/>
  <c r="H260" i="26"/>
  <c r="H276" i="26"/>
  <c r="H292" i="26"/>
  <c r="H308" i="26"/>
  <c r="H324" i="26"/>
  <c r="H340" i="26"/>
  <c r="H418" i="26"/>
  <c r="H490" i="26"/>
  <c r="H264" i="26"/>
  <c r="H280" i="26"/>
  <c r="H296" i="26"/>
  <c r="H312" i="26"/>
  <c r="H328" i="26"/>
  <c r="H344" i="26"/>
  <c r="H262" i="26"/>
  <c r="H270" i="26"/>
  <c r="H278" i="26"/>
  <c r="H286" i="26"/>
  <c r="H294" i="26"/>
  <c r="H302" i="26"/>
  <c r="H310" i="26"/>
  <c r="H318" i="26"/>
  <c r="H326" i="26"/>
  <c r="H334" i="26"/>
  <c r="H342" i="26"/>
  <c r="H350" i="26"/>
  <c r="H358" i="26"/>
  <c r="H366" i="26"/>
  <c r="H374" i="26"/>
  <c r="H382" i="26"/>
  <c r="H390" i="26"/>
  <c r="H398" i="26"/>
  <c r="H352" i="26"/>
  <c r="H360" i="26"/>
  <c r="H368" i="26"/>
  <c r="H376" i="26"/>
  <c r="H384" i="26"/>
  <c r="H392" i="26"/>
  <c r="H400" i="26"/>
  <c r="H408" i="26"/>
  <c r="H417" i="26"/>
  <c r="H433" i="26"/>
  <c r="H449" i="26"/>
  <c r="H465" i="26"/>
  <c r="H423" i="26"/>
  <c r="H431" i="26"/>
  <c r="H439" i="26"/>
  <c r="H447" i="26"/>
  <c r="H455" i="26"/>
  <c r="H463" i="26"/>
  <c r="H471" i="26"/>
  <c r="H479" i="26"/>
  <c r="H487" i="26"/>
  <c r="H495" i="26"/>
  <c r="H499" i="26"/>
  <c r="H515" i="26"/>
  <c r="H531" i="26"/>
  <c r="H503" i="26"/>
  <c r="H519" i="26"/>
  <c r="H535" i="26"/>
  <c r="H543" i="26"/>
  <c r="H551" i="26"/>
  <c r="H559" i="26"/>
  <c r="H571" i="26"/>
  <c r="H607" i="26"/>
  <c r="H554" i="26"/>
  <c r="H546" i="26"/>
  <c r="H538" i="26"/>
  <c r="H530" i="26"/>
  <c r="H522" i="26"/>
  <c r="H514" i="26"/>
  <c r="H506" i="26"/>
  <c r="H498" i="26"/>
  <c r="H568" i="26"/>
  <c r="H397" i="26"/>
  <c r="H389" i="26"/>
  <c r="H377" i="26"/>
  <c r="H361" i="26"/>
  <c r="H349" i="26"/>
  <c r="H341" i="26"/>
  <c r="H333" i="26"/>
  <c r="H325" i="26"/>
  <c r="H317" i="26"/>
  <c r="H309" i="26"/>
  <c r="H301" i="26"/>
  <c r="H289" i="26"/>
  <c r="H281" i="26"/>
  <c r="H273" i="26"/>
  <c r="H265" i="26"/>
  <c r="H257" i="26"/>
  <c r="H243" i="26"/>
  <c r="H227" i="26"/>
  <c r="H211" i="26"/>
  <c r="H195" i="26"/>
  <c r="H179" i="26"/>
  <c r="H163" i="26"/>
  <c r="H147" i="26"/>
  <c r="H131" i="26"/>
  <c r="H123" i="26"/>
  <c r="H107" i="26"/>
  <c r="H91" i="26"/>
  <c r="H75" i="26"/>
  <c r="H67" i="26"/>
  <c r="H59" i="26"/>
  <c r="H51" i="26"/>
  <c r="H43" i="26"/>
  <c r="H35" i="26"/>
  <c r="H31" i="26"/>
  <c r="H15" i="26"/>
  <c r="H192" i="26"/>
  <c r="H136" i="26"/>
  <c r="H120" i="26"/>
  <c r="H104" i="26"/>
  <c r="H88" i="26"/>
  <c r="H80" i="26"/>
  <c r="H245" i="26"/>
  <c r="H229" i="26"/>
  <c r="H213" i="26"/>
  <c r="H197" i="26"/>
  <c r="H181" i="26"/>
  <c r="H165" i="26"/>
  <c r="H149" i="26"/>
  <c r="H133" i="26"/>
  <c r="H117" i="26"/>
  <c r="H109" i="26"/>
  <c r="H93" i="26"/>
  <c r="H77" i="26"/>
  <c r="H62" i="26"/>
  <c r="H58" i="26"/>
  <c r="H50" i="26"/>
  <c r="H42" i="26"/>
  <c r="H38" i="26"/>
  <c r="H30" i="26"/>
  <c r="H22" i="26"/>
  <c r="H254" i="26"/>
  <c r="H246" i="26"/>
  <c r="H230" i="26"/>
  <c r="H214" i="26"/>
  <c r="H198" i="26"/>
  <c r="H182" i="26"/>
  <c r="H166" i="26"/>
  <c r="H150" i="26"/>
  <c r="H134" i="26"/>
  <c r="H517" i="26"/>
  <c r="H572" i="26"/>
  <c r="H560" i="26"/>
  <c r="H552" i="26"/>
  <c r="H544" i="26"/>
  <c r="H528" i="26"/>
  <c r="H520" i="26"/>
  <c r="H512" i="26"/>
  <c r="H497" i="26"/>
  <c r="H529" i="26"/>
  <c r="H367" i="26"/>
  <c r="H311" i="26"/>
  <c r="H255" i="26"/>
  <c r="H247" i="26"/>
  <c r="H239" i="26"/>
  <c r="H231" i="26"/>
  <c r="H223" i="26"/>
  <c r="H215" i="26"/>
  <c r="H207" i="26"/>
  <c r="H199" i="26"/>
  <c r="H191" i="26"/>
  <c r="H183" i="26"/>
  <c r="H175" i="26"/>
  <c r="H167" i="26"/>
  <c r="H159" i="26"/>
  <c r="H151" i="26"/>
  <c r="H143" i="26"/>
  <c r="H135" i="26"/>
  <c r="H127" i="26"/>
  <c r="H119" i="26"/>
  <c r="H111" i="26"/>
  <c r="H103" i="26"/>
  <c r="H95" i="26"/>
  <c r="H87" i="26"/>
  <c r="H71" i="26"/>
  <c r="H65" i="26"/>
  <c r="H61" i="26"/>
  <c r="H57" i="26"/>
  <c r="H53" i="26"/>
  <c r="H49" i="26"/>
  <c r="H45" i="26"/>
  <c r="H41" i="26"/>
  <c r="H37" i="26"/>
  <c r="H33" i="26"/>
  <c r="H29" i="26"/>
  <c r="H25" i="26"/>
  <c r="H21" i="26"/>
  <c r="H17" i="26"/>
  <c r="H236" i="26"/>
  <c r="H132" i="26"/>
  <c r="H124" i="26"/>
  <c r="H116" i="26"/>
  <c r="H108" i="26"/>
  <c r="H100" i="26"/>
  <c r="H92" i="26"/>
  <c r="H84" i="26"/>
  <c r="H76" i="26"/>
  <c r="H66" i="26"/>
  <c r="H249" i="26"/>
  <c r="H241" i="26"/>
  <c r="H233" i="26"/>
  <c r="H225" i="26"/>
  <c r="H217" i="26"/>
  <c r="H209" i="26"/>
  <c r="H201" i="26"/>
  <c r="H193" i="26"/>
  <c r="H185" i="26"/>
  <c r="H177" i="26"/>
  <c r="H169" i="26"/>
  <c r="H161" i="26"/>
  <c r="H153" i="26"/>
  <c r="H145" i="26"/>
  <c r="H137" i="26"/>
  <c r="H129" i="26"/>
  <c r="H121" i="26"/>
  <c r="H113" i="26"/>
  <c r="H105" i="26"/>
  <c r="H97" i="26"/>
  <c r="H89" i="26"/>
  <c r="H81" i="26"/>
  <c r="H73" i="26"/>
  <c r="H64" i="26"/>
  <c r="H60" i="26"/>
  <c r="H56" i="26"/>
  <c r="H52" i="26"/>
  <c r="H48" i="26"/>
  <c r="H44" i="26"/>
  <c r="H40" i="26"/>
  <c r="H36" i="26"/>
  <c r="H32" i="26"/>
  <c r="H28" i="26"/>
  <c r="H24" i="26"/>
  <c r="H20" i="26"/>
  <c r="H16" i="26"/>
  <c r="H250" i="26"/>
  <c r="H242" i="26"/>
  <c r="H234" i="26"/>
  <c r="H226" i="26"/>
  <c r="H218" i="26"/>
  <c r="H210" i="26"/>
  <c r="H202" i="26"/>
  <c r="H194" i="26"/>
  <c r="H186" i="26"/>
  <c r="H178" i="26"/>
  <c r="H170" i="26"/>
  <c r="H162" i="26"/>
  <c r="H154" i="26"/>
  <c r="H146" i="26"/>
  <c r="H138" i="26"/>
  <c r="H130" i="26"/>
  <c r="H122" i="26"/>
  <c r="H114" i="26"/>
  <c r="H106" i="26"/>
  <c r="H98" i="26"/>
  <c r="H90" i="26"/>
  <c r="H82" i="26"/>
  <c r="H74" i="26"/>
  <c r="H68" i="26"/>
  <c r="H405" i="26"/>
  <c r="H428" i="26"/>
  <c r="H444" i="26"/>
  <c r="H460" i="26"/>
  <c r="H476" i="26"/>
  <c r="H492" i="26"/>
  <c r="H268" i="26"/>
  <c r="H284" i="26"/>
  <c r="H300" i="26"/>
  <c r="H316" i="26"/>
  <c r="H332" i="26"/>
  <c r="H399" i="26"/>
  <c r="H415" i="26"/>
  <c r="H430" i="26"/>
  <c r="H446" i="26"/>
  <c r="H462" i="26"/>
  <c r="H478" i="26"/>
  <c r="H486" i="26"/>
  <c r="H494" i="26"/>
  <c r="H256" i="26"/>
  <c r="H272" i="26"/>
  <c r="H288" i="26"/>
  <c r="H304" i="26"/>
  <c r="H320" i="26"/>
  <c r="H336" i="26"/>
  <c r="H258" i="26"/>
  <c r="H266" i="26"/>
  <c r="H274" i="26"/>
  <c r="H282" i="26"/>
  <c r="H290" i="26"/>
  <c r="H298" i="26"/>
  <c r="H306" i="26"/>
  <c r="H314" i="26"/>
  <c r="H322" i="26"/>
  <c r="H330" i="26"/>
  <c r="H338" i="26"/>
  <c r="H346" i="26"/>
  <c r="H354" i="26"/>
  <c r="H362" i="26"/>
  <c r="H370" i="26"/>
  <c r="H378" i="26"/>
  <c r="H386" i="26"/>
  <c r="H394" i="26"/>
  <c r="H402" i="26"/>
  <c r="H410" i="26"/>
  <c r="H421" i="26"/>
  <c r="H437" i="26"/>
  <c r="H453" i="26"/>
  <c r="H469" i="26"/>
  <c r="H485" i="26"/>
  <c r="H348" i="26"/>
  <c r="H356" i="26"/>
  <c r="H364" i="26"/>
  <c r="H372" i="26"/>
  <c r="H380" i="26"/>
  <c r="H388" i="26"/>
  <c r="H396" i="26"/>
  <c r="H404" i="26"/>
  <c r="H412" i="26"/>
  <c r="H425" i="26"/>
  <c r="H441" i="26"/>
  <c r="H457" i="26"/>
  <c r="H473" i="26"/>
  <c r="H489" i="26"/>
  <c r="H419" i="26"/>
  <c r="H427" i="26"/>
  <c r="H435" i="26"/>
  <c r="H443" i="26"/>
  <c r="H451" i="26"/>
  <c r="H459" i="26"/>
  <c r="H467" i="26"/>
  <c r="H475" i="26"/>
  <c r="H483" i="26"/>
  <c r="H491" i="26"/>
  <c r="H507" i="26"/>
  <c r="H511" i="26"/>
  <c r="H527" i="26"/>
  <c r="H539" i="26"/>
  <c r="H547" i="26"/>
  <c r="H555" i="26"/>
  <c r="H567" i="26"/>
  <c r="H575" i="26"/>
  <c r="H583" i="26"/>
  <c r="H591" i="26"/>
  <c r="H599" i="26"/>
  <c r="H611" i="26"/>
  <c r="H614" i="26"/>
  <c r="H594" i="26"/>
  <c r="H586" i="26"/>
  <c r="H578" i="26"/>
  <c r="H562" i="26"/>
  <c r="H558" i="26"/>
  <c r="H550" i="26"/>
  <c r="H542" i="26"/>
  <c r="H534" i="26"/>
  <c r="H526" i="26"/>
  <c r="H518" i="26"/>
  <c r="H510" i="26"/>
  <c r="H502" i="26"/>
  <c r="H590" i="26" l="1"/>
  <c r="H279" i="26"/>
  <c r="H335" i="26"/>
  <c r="H383" i="26"/>
  <c r="H549" i="26"/>
  <c r="H458" i="26"/>
  <c r="H144" i="26"/>
  <c r="I452" i="26"/>
  <c r="I468" i="26"/>
  <c r="I57" i="26"/>
  <c r="I33" i="26"/>
  <c r="I105" i="26"/>
  <c r="I137" i="26"/>
  <c r="I169" i="26"/>
  <c r="I201" i="26"/>
  <c r="I233" i="26"/>
  <c r="I102" i="26"/>
  <c r="I65" i="26"/>
  <c r="I586" i="26"/>
  <c r="I402" i="26"/>
  <c r="I488" i="26"/>
  <c r="I364" i="26"/>
  <c r="I348" i="26"/>
  <c r="I61" i="26"/>
  <c r="H271" i="26"/>
  <c r="H303" i="26"/>
  <c r="H319" i="26"/>
  <c r="H343" i="26"/>
  <c r="H375" i="26"/>
  <c r="H561" i="26"/>
  <c r="H533" i="26"/>
  <c r="H501" i="26"/>
  <c r="H160" i="26"/>
  <c r="H224" i="26"/>
  <c r="H553" i="26"/>
  <c r="H414" i="26"/>
  <c r="H466" i="26"/>
  <c r="H426" i="26"/>
  <c r="H403" i="26"/>
  <c r="H184" i="26"/>
  <c r="H248" i="26"/>
  <c r="H606" i="26"/>
  <c r="I612" i="26"/>
  <c r="I576" i="26"/>
  <c r="I610" i="26"/>
  <c r="I597" i="26"/>
  <c r="I581" i="26"/>
  <c r="I565" i="26"/>
  <c r="H570" i="26"/>
  <c r="H442" i="26"/>
  <c r="H474" i="26"/>
  <c r="I505" i="26"/>
  <c r="I537" i="26"/>
  <c r="I420" i="26"/>
  <c r="I436" i="26"/>
  <c r="I484" i="26"/>
  <c r="I407" i="26"/>
  <c r="H582" i="26"/>
  <c r="I409" i="26"/>
  <c r="I215" i="26"/>
  <c r="I231" i="26"/>
  <c r="I247" i="26"/>
  <c r="I340" i="26"/>
  <c r="I308" i="26"/>
  <c r="I276" i="26"/>
  <c r="I63" i="26"/>
  <c r="I55" i="26"/>
  <c r="I47" i="26"/>
  <c r="I39" i="26"/>
  <c r="I45" i="26"/>
  <c r="I443" i="26"/>
  <c r="I475" i="26"/>
  <c r="I396" i="26"/>
  <c r="H291" i="26"/>
  <c r="H339" i="26"/>
  <c r="H331" i="26"/>
  <c r="H347" i="26"/>
  <c r="H461" i="26"/>
  <c r="I582" i="26"/>
  <c r="H259" i="26"/>
  <c r="H371" i="26"/>
  <c r="H387" i="26"/>
  <c r="H172" i="26"/>
  <c r="H363" i="26"/>
  <c r="H379" i="26"/>
  <c r="H275" i="26"/>
  <c r="H307" i="26"/>
  <c r="H323" i="26"/>
  <c r="H355" i="26"/>
  <c r="H500" i="26"/>
  <c r="H532" i="26"/>
  <c r="H422" i="26"/>
  <c r="H438" i="26"/>
  <c r="H454" i="26"/>
  <c r="H470" i="26"/>
  <c r="I566" i="26"/>
  <c r="I578" i="26"/>
  <c r="H598" i="26"/>
  <c r="H434" i="26"/>
  <c r="I562" i="26"/>
  <c r="H482" i="26"/>
  <c r="I529" i="26"/>
  <c r="H450" i="26"/>
  <c r="H391" i="26"/>
  <c r="H359" i="26"/>
  <c r="H327" i="26"/>
  <c r="H295" i="26"/>
  <c r="H263" i="26"/>
  <c r="H351" i="26"/>
  <c r="H287" i="26"/>
  <c r="I188" i="26"/>
  <c r="H188" i="26"/>
  <c r="I220" i="26"/>
  <c r="H220" i="26"/>
  <c r="I557" i="26"/>
  <c r="H557" i="26"/>
  <c r="I563" i="26"/>
  <c r="H563" i="26"/>
  <c r="I595" i="26"/>
  <c r="H595" i="26"/>
  <c r="I603" i="26"/>
  <c r="H603" i="26"/>
  <c r="I574" i="26"/>
  <c r="H574" i="26"/>
  <c r="I594" i="26"/>
  <c r="I615" i="26"/>
  <c r="H615" i="26"/>
  <c r="I480" i="26"/>
  <c r="H480" i="26"/>
  <c r="I448" i="26"/>
  <c r="H448" i="26"/>
  <c r="I416" i="26"/>
  <c r="H416" i="26"/>
  <c r="H537" i="26"/>
  <c r="H420" i="26"/>
  <c r="I504" i="26"/>
  <c r="H504" i="26"/>
  <c r="I513" i="26"/>
  <c r="H513" i="26"/>
  <c r="I385" i="26"/>
  <c r="H385" i="26"/>
  <c r="I369" i="26"/>
  <c r="H369" i="26"/>
  <c r="I353" i="26"/>
  <c r="H353" i="26"/>
  <c r="I536" i="26"/>
  <c r="H536" i="26"/>
  <c r="I481" i="26"/>
  <c r="H481" i="26"/>
  <c r="I545" i="26"/>
  <c r="H545" i="26"/>
  <c r="I293" i="26"/>
  <c r="H293" i="26"/>
  <c r="I27" i="26"/>
  <c r="H27" i="26"/>
  <c r="I23" i="26"/>
  <c r="H23" i="26"/>
  <c r="I79" i="26"/>
  <c r="H79" i="26"/>
  <c r="I156" i="26"/>
  <c r="H156" i="26"/>
  <c r="I244" i="26"/>
  <c r="H244" i="26"/>
  <c r="I445" i="26"/>
  <c r="H445" i="26"/>
  <c r="I477" i="26"/>
  <c r="H477" i="26"/>
  <c r="I509" i="26"/>
  <c r="H509" i="26"/>
  <c r="I564" i="26"/>
  <c r="H564" i="26"/>
  <c r="H523" i="26"/>
  <c r="H407" i="26"/>
  <c r="H484" i="26"/>
  <c r="H468" i="26"/>
  <c r="H452" i="26"/>
  <c r="H436" i="26"/>
  <c r="H413" i="26"/>
  <c r="H204" i="26"/>
  <c r="H252" i="26"/>
  <c r="H267" i="26"/>
  <c r="H283" i="26"/>
  <c r="H299" i="26"/>
  <c r="H315" i="26"/>
  <c r="H395" i="26"/>
  <c r="H505" i="26"/>
  <c r="H541" i="26"/>
  <c r="H493" i="26"/>
  <c r="H429" i="26"/>
  <c r="I608" i="26"/>
  <c r="I600" i="26"/>
  <c r="I614" i="26"/>
  <c r="I593" i="26"/>
  <c r="I569" i="26"/>
  <c r="I263" i="26"/>
  <c r="I287" i="26"/>
  <c r="I295" i="26"/>
  <c r="I327" i="26"/>
  <c r="I351" i="26"/>
  <c r="I359" i="26"/>
  <c r="I391" i="26"/>
  <c r="I450" i="26"/>
  <c r="I482" i="26"/>
  <c r="I560" i="26"/>
  <c r="H601" i="26"/>
  <c r="H581" i="26"/>
  <c r="I580" i="26"/>
  <c r="I410" i="26"/>
  <c r="I404" i="26"/>
  <c r="I528" i="26"/>
  <c r="H597" i="26"/>
  <c r="I548" i="26"/>
  <c r="H604" i="26"/>
  <c r="H605" i="26"/>
  <c r="H148" i="26"/>
  <c r="H164" i="26"/>
  <c r="H180" i="26"/>
  <c r="H196" i="26"/>
  <c r="H212" i="26"/>
  <c r="H228" i="26"/>
  <c r="H608" i="26"/>
  <c r="H406" i="26"/>
  <c r="H589" i="26"/>
  <c r="I516" i="26"/>
  <c r="H548" i="26"/>
  <c r="I418" i="26"/>
  <c r="H152" i="26"/>
  <c r="H176" i="26"/>
  <c r="H208" i="26"/>
  <c r="H240" i="26"/>
  <c r="H516" i="26"/>
  <c r="H584" i="26"/>
  <c r="H612" i="26"/>
  <c r="H602" i="26"/>
  <c r="H610" i="26"/>
  <c r="H168" i="26"/>
  <c r="H200" i="26"/>
  <c r="H232" i="26"/>
  <c r="H521" i="26"/>
  <c r="H576" i="26"/>
  <c r="I411" i="26"/>
  <c r="I508" i="26"/>
  <c r="I524" i="26"/>
  <c r="I540" i="26"/>
  <c r="I556" i="26"/>
  <c r="I570" i="26"/>
  <c r="I532" i="26"/>
  <c r="I497" i="26"/>
  <c r="H140" i="26"/>
  <c r="H588" i="26"/>
  <c r="H593" i="26"/>
  <c r="H540" i="26"/>
  <c r="I601" i="26"/>
  <c r="I259" i="26"/>
  <c r="I275" i="26"/>
  <c r="I291" i="26"/>
  <c r="I307" i="26"/>
  <c r="I323" i="26"/>
  <c r="I339" i="26"/>
  <c r="I355" i="26"/>
  <c r="I371" i="26"/>
  <c r="I387" i="26"/>
  <c r="I422" i="26"/>
  <c r="I438" i="26"/>
  <c r="I454" i="26"/>
  <c r="I470" i="26"/>
  <c r="I486" i="26"/>
  <c r="I434" i="26"/>
  <c r="H565" i="26"/>
  <c r="H592" i="26"/>
  <c r="I428" i="26"/>
  <c r="I460" i="26"/>
  <c r="I492" i="26"/>
  <c r="I442" i="26"/>
  <c r="I474" i="26"/>
  <c r="I611" i="26"/>
  <c r="I609" i="26"/>
  <c r="H613" i="26"/>
  <c r="I604" i="26"/>
  <c r="I500" i="26"/>
  <c r="H609" i="26"/>
  <c r="H580" i="26"/>
  <c r="H596" i="26"/>
  <c r="H577" i="26"/>
  <c r="H524" i="26"/>
  <c r="H556" i="26"/>
  <c r="H569" i="26"/>
  <c r="H411" i="26"/>
  <c r="H508" i="26"/>
  <c r="H585" i="26"/>
  <c r="H525" i="26"/>
  <c r="I613" i="26"/>
  <c r="I589" i="26"/>
  <c r="I573" i="26"/>
</calcChain>
</file>

<file path=xl/sharedStrings.xml><?xml version="1.0" encoding="utf-8"?>
<sst xmlns="http://schemas.openxmlformats.org/spreadsheetml/2006/main" count="114" uniqueCount="83">
  <si>
    <t>Time</t>
  </si>
  <si>
    <t>SX</t>
  </si>
  <si>
    <t>FX</t>
  </si>
  <si>
    <t>LP</t>
  </si>
  <si>
    <t>PD</t>
  </si>
  <si>
    <t>PX</t>
  </si>
  <si>
    <t>K</t>
  </si>
  <si>
    <t>LPF</t>
  </si>
  <si>
    <t>RC Filter</t>
  </si>
  <si>
    <t>A</t>
  </si>
  <si>
    <t>Sample Frequency</t>
  </si>
  <si>
    <t>Corner Frequency</t>
  </si>
  <si>
    <t>Divisor</t>
  </si>
  <si>
    <t>Constant</t>
  </si>
  <si>
    <t>LP=PD+A*(LP-PD)/D)</t>
  </si>
  <si>
    <t>T1</t>
  </si>
  <si>
    <t>R1C</t>
  </si>
  <si>
    <t>T2</t>
  </si>
  <si>
    <t>R2C</t>
  </si>
  <si>
    <t>T3</t>
  </si>
  <si>
    <t>(R1+R2)*C</t>
  </si>
  <si>
    <t>s</t>
  </si>
  <si>
    <t>A0</t>
  </si>
  <si>
    <t>A1</t>
  </si>
  <si>
    <t>A2</t>
  </si>
  <si>
    <t>B0</t>
  </si>
  <si>
    <t>B1</t>
  </si>
  <si>
    <t>B2</t>
  </si>
  <si>
    <t>R1</t>
  </si>
  <si>
    <t>R2</t>
  </si>
  <si>
    <t>C</t>
  </si>
  <si>
    <t>Hz</t>
  </si>
  <si>
    <t>F</t>
  </si>
  <si>
    <t>Fmin</t>
  </si>
  <si>
    <t>Sample Rate</t>
  </si>
  <si>
    <t>b2</t>
  </si>
  <si>
    <t>a0</t>
  </si>
  <si>
    <t>a1</t>
  </si>
  <si>
    <t>a2</t>
  </si>
  <si>
    <t>b0</t>
  </si>
  <si>
    <t>b1</t>
  </si>
  <si>
    <t>Lock Range</t>
  </si>
  <si>
    <t>Lock Time</t>
  </si>
  <si>
    <t>A = Exp(-2*pi()*Fc/Fs)</t>
  </si>
  <si>
    <t>Recursive Filter Plotter</t>
  </si>
  <si>
    <t>SR</t>
  </si>
  <si>
    <t>Numerator</t>
  </si>
  <si>
    <t>Demoninator</t>
  </si>
  <si>
    <t>Real</t>
  </si>
  <si>
    <t>Imaginary</t>
  </si>
  <si>
    <t>Z plot</t>
  </si>
  <si>
    <t>S plot</t>
  </si>
  <si>
    <t>R</t>
  </si>
  <si>
    <t>Output Filter</t>
  </si>
  <si>
    <t xml:space="preserve"> Z Plot</t>
  </si>
  <si>
    <t>Loop Filter</t>
  </si>
  <si>
    <t>Z Transform</t>
  </si>
  <si>
    <t>Frequency</t>
  </si>
  <si>
    <t>Fmax</t>
  </si>
  <si>
    <t>~baud/2</t>
  </si>
  <si>
    <t>=2*Pi/WN</t>
  </si>
  <si>
    <t>=2*D*WN</t>
  </si>
  <si>
    <t>ticks</t>
  </si>
  <si>
    <t>Calc D</t>
  </si>
  <si>
    <t>Calc WN</t>
  </si>
  <si>
    <t>Mid Point</t>
  </si>
  <si>
    <t>D2</t>
  </si>
  <si>
    <t>=sqrt(K*2*Pi*LPF)</t>
  </si>
  <si>
    <t>=SQRT(2*PI*LPF/K)/2</t>
  </si>
  <si>
    <t>OP</t>
  </si>
  <si>
    <t>S Magn</t>
  </si>
  <si>
    <t>S Phase</t>
  </si>
  <si>
    <t>Z Magn</t>
  </si>
  <si>
    <t>Z Phase</t>
  </si>
  <si>
    <t>LP=PD+A*(LP-PD)/D</t>
  </si>
  <si>
    <t>Stages</t>
  </si>
  <si>
    <t>E</t>
  </si>
  <si>
    <t>Error</t>
  </si>
  <si>
    <t>DM</t>
  </si>
  <si>
    <t>Fmark</t>
  </si>
  <si>
    <t>Fspace</t>
  </si>
  <si>
    <t>Calc K</t>
  </si>
  <si>
    <t>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</si>
</sst>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"/>
    <numFmt numFmtId="166" formatCode="0.0"/>
    <numFmt numFmtId="167" formatCode="0.000000"/>
    <numFmt numFmtId="168" formatCode="0.00000000"/>
    <numFmt numFmtId="169" formatCode="0.000000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quotePrefix="1" applyNumberFormat="1"/>
    <xf numFmtId="0" fontId="0" fillId="0" borderId="0" xfId="0" quotePrefix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5" fontId="0" fillId="0" borderId="0" xfId="0" applyNumberFormat="1" applyAlignment="1">
      <alignment horizontal="right"/>
    </xf>
    <xf numFmtId="0" fontId="0" fillId="0" borderId="4" xfId="0" applyBorder="1"/>
    <xf numFmtId="0" fontId="0" fillId="0" borderId="0" xfId="0" quotePrefix="1" applyAlignment="1">
      <alignment horizontal="left"/>
    </xf>
    <xf numFmtId="1" fontId="2" fillId="0" borderId="0" xfId="0" applyNumberFormat="1" applyFont="1" applyAlignment="1"/>
    <xf numFmtId="2" fontId="0" fillId="0" borderId="0" xfId="0" applyNumberFormat="1" applyAlignment="1">
      <alignment horizontal="right"/>
    </xf>
    <xf numFmtId="1" fontId="0" fillId="0" borderId="0" xfId="0" applyNumberFormat="1" applyFill="1" applyBorder="1"/>
    <xf numFmtId="0" fontId="0" fillId="0" borderId="6" xfId="0" applyBorder="1"/>
    <xf numFmtId="0" fontId="0" fillId="0" borderId="5" xfId="0" applyBorder="1"/>
    <xf numFmtId="0" fontId="0" fillId="0" borderId="4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2" fontId="0" fillId="0" borderId="3" xfId="0" applyNumberFormat="1" applyBorder="1"/>
    <xf numFmtId="0" fontId="0" fillId="0" borderId="2" xfId="0" applyBorder="1" applyAlignment="1">
      <alignment horizontal="right"/>
    </xf>
    <xf numFmtId="165" fontId="0" fillId="0" borderId="8" xfId="0" applyNumberFormat="1" applyBorder="1" applyAlignment="1">
      <alignment horizontal="right"/>
    </xf>
    <xf numFmtId="2" fontId="0" fillId="0" borderId="1" xfId="0" applyNumberFormat="1" applyBorder="1"/>
    <xf numFmtId="0" fontId="0" fillId="0" borderId="6" xfId="0" quotePrefix="1" applyBorder="1"/>
    <xf numFmtId="1" fontId="0" fillId="0" borderId="7" xfId="0" applyNumberFormat="1" applyBorder="1"/>
    <xf numFmtId="0" fontId="0" fillId="0" borderId="7" xfId="0" applyBorder="1"/>
    <xf numFmtId="164" fontId="0" fillId="0" borderId="5" xfId="0" applyNumberFormat="1" applyBorder="1"/>
    <xf numFmtId="0" fontId="0" fillId="0" borderId="4" xfId="0" quotePrefix="1" applyBorder="1"/>
    <xf numFmtId="1" fontId="0" fillId="0" borderId="0" xfId="0" applyNumberFormat="1" applyBorder="1"/>
    <xf numFmtId="0" fontId="0" fillId="0" borderId="0" xfId="0" applyBorder="1"/>
    <xf numFmtId="164" fontId="0" fillId="0" borderId="3" xfId="0" applyNumberFormat="1" applyBorder="1"/>
    <xf numFmtId="169" fontId="0" fillId="0" borderId="0" xfId="0" applyNumberFormat="1" applyBorder="1"/>
    <xf numFmtId="0" fontId="0" fillId="0" borderId="2" xfId="0" applyBorder="1"/>
    <xf numFmtId="0" fontId="0" fillId="0" borderId="8" xfId="0" applyBorder="1"/>
    <xf numFmtId="1" fontId="0" fillId="0" borderId="8" xfId="0" applyNumberFormat="1" applyBorder="1"/>
    <xf numFmtId="164" fontId="0" fillId="0" borderId="1" xfId="0" applyNumberFormat="1" applyBorder="1"/>
    <xf numFmtId="0" fontId="3" fillId="0" borderId="7" xfId="0" applyFont="1" applyBorder="1" applyAlignment="1">
      <alignment vertical="center"/>
    </xf>
    <xf numFmtId="165" fontId="0" fillId="0" borderId="0" xfId="0" applyNumberFormat="1" applyBorder="1"/>
    <xf numFmtId="0" fontId="3" fillId="0" borderId="0" xfId="0" applyFont="1" applyBorder="1" applyAlignment="1">
      <alignment vertical="center"/>
    </xf>
    <xf numFmtId="0" fontId="0" fillId="0" borderId="0" xfId="0" quotePrefix="1" applyBorder="1" applyAlignment="1"/>
    <xf numFmtId="0" fontId="0" fillId="0" borderId="0" xfId="0" applyBorder="1" applyAlignment="1">
      <alignment vertical="center"/>
    </xf>
    <xf numFmtId="165" fontId="0" fillId="0" borderId="8" xfId="0" applyNumberFormat="1" applyBorder="1"/>
    <xf numFmtId="0" fontId="3" fillId="0" borderId="8" xfId="0" applyFont="1" applyBorder="1" applyAlignment="1">
      <alignment vertical="center"/>
    </xf>
    <xf numFmtId="2" fontId="0" fillId="0" borderId="0" xfId="0" applyNumberFormat="1" applyBorder="1"/>
    <xf numFmtId="0" fontId="0" fillId="0" borderId="3" xfId="0" applyBorder="1"/>
    <xf numFmtId="1" fontId="0" fillId="0" borderId="6" xfId="0" applyNumberFormat="1" applyFont="1" applyBorder="1"/>
    <xf numFmtId="1" fontId="0" fillId="0" borderId="3" xfId="0" applyNumberFormat="1" applyBorder="1"/>
    <xf numFmtId="1" fontId="0" fillId="0" borderId="6" xfId="0" applyNumberFormat="1" applyBorder="1" applyAlignment="1">
      <alignment horizontal="right"/>
    </xf>
    <xf numFmtId="1" fontId="0" fillId="0" borderId="7" xfId="0" applyNumberFormat="1" applyBorder="1" applyAlignment="1">
      <alignment horizontal="left"/>
    </xf>
    <xf numFmtId="164" fontId="0" fillId="0" borderId="7" xfId="0" applyNumberFormat="1" applyBorder="1"/>
    <xf numFmtId="1" fontId="0" fillId="0" borderId="4" xfId="0" applyNumberFormat="1" applyBorder="1" applyAlignment="1">
      <alignment horizontal="right"/>
    </xf>
    <xf numFmtId="0" fontId="0" fillId="0" borderId="0" xfId="0" quotePrefix="1" applyBorder="1"/>
    <xf numFmtId="164" fontId="0" fillId="0" borderId="0" xfId="0" applyNumberFormat="1" applyBorder="1"/>
    <xf numFmtId="0" fontId="0" fillId="0" borderId="4" xfId="0" applyFont="1" applyBorder="1" applyAlignment="1">
      <alignment horizontal="right"/>
    </xf>
    <xf numFmtId="1" fontId="0" fillId="0" borderId="0" xfId="0" applyNumberFormat="1" applyFont="1" applyBorder="1"/>
    <xf numFmtId="0" fontId="0" fillId="0" borderId="0" xfId="0" quotePrefix="1" applyFont="1" applyBorder="1"/>
    <xf numFmtId="167" fontId="0" fillId="0" borderId="0" xfId="0" applyNumberFormat="1" applyBorder="1"/>
    <xf numFmtId="0" fontId="0" fillId="0" borderId="0" xfId="0" quotePrefix="1" applyBorder="1" applyAlignment="1">
      <alignment horizontal="left"/>
    </xf>
    <xf numFmtId="164" fontId="0" fillId="0" borderId="8" xfId="0" applyNumberFormat="1" applyBorder="1"/>
    <xf numFmtId="0" fontId="0" fillId="0" borderId="1" xfId="0" applyBorder="1"/>
    <xf numFmtId="0" fontId="0" fillId="0" borderId="0" xfId="0" applyFill="1" applyBorder="1"/>
    <xf numFmtId="1" fontId="0" fillId="0" borderId="0" xfId="0" applyNumberFormat="1" applyFont="1" applyBorder="1" applyAlignment="1">
      <alignment horizontal="left"/>
    </xf>
    <xf numFmtId="0" fontId="0" fillId="2" borderId="0" xfId="0" applyFill="1" applyBorder="1"/>
    <xf numFmtId="1" fontId="2" fillId="0" borderId="6" xfId="0" applyNumberFormat="1" applyFont="1" applyBorder="1"/>
    <xf numFmtId="1" fontId="0" fillId="2" borderId="0" xfId="0" applyNumberFormat="1" applyFill="1" applyBorder="1"/>
    <xf numFmtId="0" fontId="2" fillId="0" borderId="2" xfId="0" applyFont="1" applyBorder="1"/>
    <xf numFmtId="1" fontId="2" fillId="3" borderId="8" xfId="0" applyNumberFormat="1" applyFont="1" applyFill="1" applyBorder="1"/>
    <xf numFmtId="1" fontId="2" fillId="0" borderId="1" xfId="0" applyNumberFormat="1" applyFont="1" applyBorder="1"/>
    <xf numFmtId="1" fontId="0" fillId="0" borderId="3" xfId="0" applyNumberFormat="1" applyFill="1" applyBorder="1"/>
    <xf numFmtId="0" fontId="2" fillId="0" borderId="4" xfId="0" applyFont="1" applyBorder="1"/>
    <xf numFmtId="0" fontId="2" fillId="2" borderId="0" xfId="0" applyFont="1" applyFill="1" applyBorder="1"/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1" fontId="0" fillId="2" borderId="7" xfId="0" applyNumberFormat="1" applyFill="1" applyBorder="1"/>
    <xf numFmtId="1" fontId="2" fillId="0" borderId="7" xfId="0" quotePrefix="1" applyNumberFormat="1" applyFont="1" applyBorder="1" applyAlignment="1">
      <alignment horizontal="left"/>
    </xf>
    <xf numFmtId="1" fontId="2" fillId="0" borderId="5" xfId="0" quotePrefix="1" applyNumberFormat="1" applyFont="1" applyBorder="1" applyAlignment="1">
      <alignment horizontal="left"/>
    </xf>
    <xf numFmtId="0" fontId="0" fillId="0" borderId="2" xfId="0" quotePrefix="1" applyBorder="1" applyAlignment="1">
      <alignment horizontal="left"/>
    </xf>
    <xf numFmtId="0" fontId="0" fillId="0" borderId="8" xfId="0" quotePrefix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0" fillId="0" borderId="7" xfId="0" quotePrefix="1" applyNumberFormat="1" applyFont="1" applyBorder="1" applyAlignment="1">
      <alignment horizontal="center"/>
    </xf>
    <xf numFmtId="1" fontId="0" fillId="0" borderId="5" xfId="0" quotePrefix="1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626650213499432E-2"/>
          <c:y val="7.1566754155730536E-2"/>
          <c:w val="0.86616709758295141"/>
          <c:h val="0.8259594050743657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PLL!$B$2</c:f>
              <c:strCache>
                <c:ptCount val="1"/>
                <c:pt idx="0">
                  <c:v>FX</c:v>
                </c:pt>
              </c:strCache>
            </c:strRef>
          </c:tx>
          <c:marker>
            <c:symbol val="none"/>
          </c:marker>
          <c:xVal>
            <c:numRef>
              <c:f>PLL!$A$3:$A$559</c:f>
              <c:numCache>
                <c:formatCode>0</c:formatCode>
                <c:ptCount val="557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 formatCode="General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</c:numCache>
            </c:numRef>
          </c:xVal>
          <c:yVal>
            <c:numRef>
              <c:f>PLL!$B$3:$B$559</c:f>
              <c:numCache>
                <c:formatCode>0</c:formatCode>
                <c:ptCount val="557"/>
                <c:pt idx="0" formatCode="General">
                  <c:v>1270</c:v>
                </c:pt>
                <c:pt idx="1">
                  <c:v>1270</c:v>
                </c:pt>
                <c:pt idx="2">
                  <c:v>1270</c:v>
                </c:pt>
                <c:pt idx="3">
                  <c:v>1270</c:v>
                </c:pt>
                <c:pt idx="4">
                  <c:v>1270</c:v>
                </c:pt>
                <c:pt idx="5">
                  <c:v>1270</c:v>
                </c:pt>
                <c:pt idx="6">
                  <c:v>1270</c:v>
                </c:pt>
                <c:pt idx="7">
                  <c:v>1270</c:v>
                </c:pt>
                <c:pt idx="8">
                  <c:v>1270</c:v>
                </c:pt>
                <c:pt idx="9">
                  <c:v>1270</c:v>
                </c:pt>
                <c:pt idx="10">
                  <c:v>1270</c:v>
                </c:pt>
                <c:pt idx="11">
                  <c:v>1270</c:v>
                </c:pt>
                <c:pt idx="12">
                  <c:v>1270</c:v>
                </c:pt>
                <c:pt idx="13">
                  <c:v>1270</c:v>
                </c:pt>
                <c:pt idx="14">
                  <c:v>1270</c:v>
                </c:pt>
                <c:pt idx="15">
                  <c:v>1270</c:v>
                </c:pt>
                <c:pt idx="16">
                  <c:v>1270</c:v>
                </c:pt>
                <c:pt idx="17">
                  <c:v>1270</c:v>
                </c:pt>
                <c:pt idx="18">
                  <c:v>1270</c:v>
                </c:pt>
                <c:pt idx="19">
                  <c:v>1270</c:v>
                </c:pt>
                <c:pt idx="20">
                  <c:v>1270</c:v>
                </c:pt>
                <c:pt idx="21">
                  <c:v>1270</c:v>
                </c:pt>
                <c:pt idx="22">
                  <c:v>1270</c:v>
                </c:pt>
                <c:pt idx="23">
                  <c:v>1270</c:v>
                </c:pt>
                <c:pt idx="24">
                  <c:v>1270</c:v>
                </c:pt>
                <c:pt idx="25">
                  <c:v>1270</c:v>
                </c:pt>
                <c:pt idx="26">
                  <c:v>1070</c:v>
                </c:pt>
                <c:pt idx="27">
                  <c:v>1070</c:v>
                </c:pt>
                <c:pt idx="28">
                  <c:v>1070</c:v>
                </c:pt>
                <c:pt idx="29">
                  <c:v>1070</c:v>
                </c:pt>
                <c:pt idx="30">
                  <c:v>1070</c:v>
                </c:pt>
                <c:pt idx="31">
                  <c:v>1070</c:v>
                </c:pt>
                <c:pt idx="32">
                  <c:v>1070</c:v>
                </c:pt>
                <c:pt idx="33">
                  <c:v>1070</c:v>
                </c:pt>
                <c:pt idx="34">
                  <c:v>1070</c:v>
                </c:pt>
                <c:pt idx="35">
                  <c:v>1070</c:v>
                </c:pt>
                <c:pt idx="36">
                  <c:v>1070</c:v>
                </c:pt>
                <c:pt idx="37">
                  <c:v>1070</c:v>
                </c:pt>
                <c:pt idx="38">
                  <c:v>1070</c:v>
                </c:pt>
                <c:pt idx="39">
                  <c:v>1070</c:v>
                </c:pt>
                <c:pt idx="40">
                  <c:v>1070</c:v>
                </c:pt>
                <c:pt idx="41">
                  <c:v>1070</c:v>
                </c:pt>
                <c:pt idx="42">
                  <c:v>1070</c:v>
                </c:pt>
                <c:pt idx="43">
                  <c:v>1070</c:v>
                </c:pt>
                <c:pt idx="44">
                  <c:v>1070</c:v>
                </c:pt>
                <c:pt idx="45">
                  <c:v>1070</c:v>
                </c:pt>
                <c:pt idx="46">
                  <c:v>1070</c:v>
                </c:pt>
                <c:pt idx="47">
                  <c:v>1070</c:v>
                </c:pt>
                <c:pt idx="48">
                  <c:v>1070</c:v>
                </c:pt>
                <c:pt idx="49">
                  <c:v>1070</c:v>
                </c:pt>
                <c:pt idx="50">
                  <c:v>1070</c:v>
                </c:pt>
                <c:pt idx="51">
                  <c:v>1070</c:v>
                </c:pt>
                <c:pt idx="52">
                  <c:v>1070</c:v>
                </c:pt>
                <c:pt idx="53">
                  <c:v>1270</c:v>
                </c:pt>
                <c:pt idx="54">
                  <c:v>1270</c:v>
                </c:pt>
                <c:pt idx="55">
                  <c:v>1270</c:v>
                </c:pt>
                <c:pt idx="56">
                  <c:v>1270</c:v>
                </c:pt>
                <c:pt idx="57">
                  <c:v>1270</c:v>
                </c:pt>
                <c:pt idx="58">
                  <c:v>1270</c:v>
                </c:pt>
                <c:pt idx="59">
                  <c:v>1270</c:v>
                </c:pt>
                <c:pt idx="60">
                  <c:v>1270</c:v>
                </c:pt>
                <c:pt idx="61">
                  <c:v>1270</c:v>
                </c:pt>
                <c:pt idx="62">
                  <c:v>1270</c:v>
                </c:pt>
                <c:pt idx="63">
                  <c:v>1270</c:v>
                </c:pt>
                <c:pt idx="64">
                  <c:v>1270</c:v>
                </c:pt>
                <c:pt idx="65">
                  <c:v>1270</c:v>
                </c:pt>
                <c:pt idx="66">
                  <c:v>1270</c:v>
                </c:pt>
                <c:pt idx="67">
                  <c:v>1270</c:v>
                </c:pt>
                <c:pt idx="68">
                  <c:v>1270</c:v>
                </c:pt>
                <c:pt idx="69">
                  <c:v>1270</c:v>
                </c:pt>
                <c:pt idx="70">
                  <c:v>1270</c:v>
                </c:pt>
                <c:pt idx="71">
                  <c:v>1270</c:v>
                </c:pt>
                <c:pt idx="72">
                  <c:v>1270</c:v>
                </c:pt>
                <c:pt idx="73">
                  <c:v>1270</c:v>
                </c:pt>
                <c:pt idx="74">
                  <c:v>1270</c:v>
                </c:pt>
                <c:pt idx="75">
                  <c:v>1270</c:v>
                </c:pt>
                <c:pt idx="76">
                  <c:v>1270</c:v>
                </c:pt>
                <c:pt idx="77">
                  <c:v>1270</c:v>
                </c:pt>
                <c:pt idx="78">
                  <c:v>1270</c:v>
                </c:pt>
                <c:pt idx="79">
                  <c:v>1070</c:v>
                </c:pt>
                <c:pt idx="80">
                  <c:v>1070</c:v>
                </c:pt>
                <c:pt idx="81">
                  <c:v>1070</c:v>
                </c:pt>
                <c:pt idx="82">
                  <c:v>1070</c:v>
                </c:pt>
                <c:pt idx="83">
                  <c:v>1070</c:v>
                </c:pt>
                <c:pt idx="84">
                  <c:v>1070</c:v>
                </c:pt>
                <c:pt idx="85">
                  <c:v>1070</c:v>
                </c:pt>
                <c:pt idx="86">
                  <c:v>1070</c:v>
                </c:pt>
                <c:pt idx="87">
                  <c:v>1070</c:v>
                </c:pt>
                <c:pt idx="88">
                  <c:v>1070</c:v>
                </c:pt>
                <c:pt idx="89">
                  <c:v>1070</c:v>
                </c:pt>
                <c:pt idx="90">
                  <c:v>1070</c:v>
                </c:pt>
                <c:pt idx="91">
                  <c:v>1070</c:v>
                </c:pt>
                <c:pt idx="92">
                  <c:v>1070</c:v>
                </c:pt>
                <c:pt idx="93">
                  <c:v>1070</c:v>
                </c:pt>
                <c:pt idx="94">
                  <c:v>1070</c:v>
                </c:pt>
                <c:pt idx="95">
                  <c:v>1070</c:v>
                </c:pt>
                <c:pt idx="96">
                  <c:v>1070</c:v>
                </c:pt>
                <c:pt idx="97">
                  <c:v>1070</c:v>
                </c:pt>
                <c:pt idx="98">
                  <c:v>1070</c:v>
                </c:pt>
                <c:pt idx="99">
                  <c:v>1070</c:v>
                </c:pt>
                <c:pt idx="100">
                  <c:v>1070</c:v>
                </c:pt>
                <c:pt idx="101">
                  <c:v>1070</c:v>
                </c:pt>
                <c:pt idx="102">
                  <c:v>1070</c:v>
                </c:pt>
                <c:pt idx="103">
                  <c:v>1070</c:v>
                </c:pt>
                <c:pt idx="104">
                  <c:v>1070</c:v>
                </c:pt>
                <c:pt idx="105">
                  <c:v>1070</c:v>
                </c:pt>
                <c:pt idx="106">
                  <c:v>1270</c:v>
                </c:pt>
                <c:pt idx="107">
                  <c:v>1270</c:v>
                </c:pt>
                <c:pt idx="108">
                  <c:v>1270</c:v>
                </c:pt>
                <c:pt idx="109">
                  <c:v>1270</c:v>
                </c:pt>
                <c:pt idx="110">
                  <c:v>1270</c:v>
                </c:pt>
                <c:pt idx="111">
                  <c:v>1270</c:v>
                </c:pt>
                <c:pt idx="112">
                  <c:v>1270</c:v>
                </c:pt>
                <c:pt idx="113">
                  <c:v>1270</c:v>
                </c:pt>
                <c:pt idx="114">
                  <c:v>1270</c:v>
                </c:pt>
                <c:pt idx="115">
                  <c:v>1270</c:v>
                </c:pt>
                <c:pt idx="116">
                  <c:v>1270</c:v>
                </c:pt>
                <c:pt idx="117">
                  <c:v>1270</c:v>
                </c:pt>
                <c:pt idx="118">
                  <c:v>1270</c:v>
                </c:pt>
                <c:pt idx="119">
                  <c:v>1270</c:v>
                </c:pt>
                <c:pt idx="120">
                  <c:v>1270</c:v>
                </c:pt>
                <c:pt idx="121">
                  <c:v>1270</c:v>
                </c:pt>
                <c:pt idx="122">
                  <c:v>1270</c:v>
                </c:pt>
                <c:pt idx="123">
                  <c:v>1270</c:v>
                </c:pt>
                <c:pt idx="124">
                  <c:v>1270</c:v>
                </c:pt>
                <c:pt idx="125">
                  <c:v>1270</c:v>
                </c:pt>
                <c:pt idx="126">
                  <c:v>1270</c:v>
                </c:pt>
                <c:pt idx="127">
                  <c:v>1270</c:v>
                </c:pt>
                <c:pt idx="128">
                  <c:v>1270</c:v>
                </c:pt>
                <c:pt idx="129">
                  <c:v>1270</c:v>
                </c:pt>
                <c:pt idx="130">
                  <c:v>1270</c:v>
                </c:pt>
                <c:pt idx="131">
                  <c:v>1270</c:v>
                </c:pt>
                <c:pt idx="132">
                  <c:v>1070</c:v>
                </c:pt>
                <c:pt idx="133">
                  <c:v>1070</c:v>
                </c:pt>
                <c:pt idx="134">
                  <c:v>1070</c:v>
                </c:pt>
                <c:pt idx="135">
                  <c:v>1070</c:v>
                </c:pt>
                <c:pt idx="136">
                  <c:v>1070</c:v>
                </c:pt>
                <c:pt idx="137">
                  <c:v>1070</c:v>
                </c:pt>
                <c:pt idx="138">
                  <c:v>1070</c:v>
                </c:pt>
                <c:pt idx="139">
                  <c:v>1070</c:v>
                </c:pt>
                <c:pt idx="140">
                  <c:v>1070</c:v>
                </c:pt>
                <c:pt idx="141">
                  <c:v>1070</c:v>
                </c:pt>
                <c:pt idx="142">
                  <c:v>1070</c:v>
                </c:pt>
                <c:pt idx="143">
                  <c:v>1070</c:v>
                </c:pt>
                <c:pt idx="144">
                  <c:v>1070</c:v>
                </c:pt>
                <c:pt idx="145">
                  <c:v>1070</c:v>
                </c:pt>
                <c:pt idx="146">
                  <c:v>1070</c:v>
                </c:pt>
                <c:pt idx="147">
                  <c:v>1070</c:v>
                </c:pt>
                <c:pt idx="148">
                  <c:v>1070</c:v>
                </c:pt>
                <c:pt idx="149">
                  <c:v>1070</c:v>
                </c:pt>
                <c:pt idx="150">
                  <c:v>1070</c:v>
                </c:pt>
                <c:pt idx="151">
                  <c:v>1070</c:v>
                </c:pt>
                <c:pt idx="152">
                  <c:v>1070</c:v>
                </c:pt>
                <c:pt idx="153">
                  <c:v>1070</c:v>
                </c:pt>
                <c:pt idx="154">
                  <c:v>1070</c:v>
                </c:pt>
                <c:pt idx="155">
                  <c:v>1070</c:v>
                </c:pt>
                <c:pt idx="156">
                  <c:v>1070</c:v>
                </c:pt>
                <c:pt idx="157">
                  <c:v>1070</c:v>
                </c:pt>
                <c:pt idx="158">
                  <c:v>1070</c:v>
                </c:pt>
                <c:pt idx="159">
                  <c:v>1270</c:v>
                </c:pt>
                <c:pt idx="160">
                  <c:v>1270</c:v>
                </c:pt>
                <c:pt idx="161">
                  <c:v>1270</c:v>
                </c:pt>
                <c:pt idx="162">
                  <c:v>1270</c:v>
                </c:pt>
                <c:pt idx="163">
                  <c:v>1270</c:v>
                </c:pt>
                <c:pt idx="164">
                  <c:v>1270</c:v>
                </c:pt>
                <c:pt idx="165">
                  <c:v>1270</c:v>
                </c:pt>
                <c:pt idx="166">
                  <c:v>1270</c:v>
                </c:pt>
                <c:pt idx="167">
                  <c:v>1270</c:v>
                </c:pt>
                <c:pt idx="168">
                  <c:v>1270</c:v>
                </c:pt>
                <c:pt idx="169">
                  <c:v>1270</c:v>
                </c:pt>
                <c:pt idx="170">
                  <c:v>1270</c:v>
                </c:pt>
                <c:pt idx="171">
                  <c:v>1270</c:v>
                </c:pt>
                <c:pt idx="172">
                  <c:v>1270</c:v>
                </c:pt>
                <c:pt idx="173">
                  <c:v>1270</c:v>
                </c:pt>
                <c:pt idx="174">
                  <c:v>1270</c:v>
                </c:pt>
                <c:pt idx="175">
                  <c:v>1270</c:v>
                </c:pt>
                <c:pt idx="176">
                  <c:v>1270</c:v>
                </c:pt>
                <c:pt idx="177">
                  <c:v>1270</c:v>
                </c:pt>
                <c:pt idx="178">
                  <c:v>1270</c:v>
                </c:pt>
                <c:pt idx="179">
                  <c:v>1270</c:v>
                </c:pt>
                <c:pt idx="180">
                  <c:v>1270</c:v>
                </c:pt>
                <c:pt idx="181">
                  <c:v>1270</c:v>
                </c:pt>
                <c:pt idx="182">
                  <c:v>1270</c:v>
                </c:pt>
                <c:pt idx="183">
                  <c:v>1270</c:v>
                </c:pt>
                <c:pt idx="184">
                  <c:v>1270</c:v>
                </c:pt>
                <c:pt idx="185">
                  <c:v>1070</c:v>
                </c:pt>
                <c:pt idx="186">
                  <c:v>1070</c:v>
                </c:pt>
                <c:pt idx="187">
                  <c:v>1070</c:v>
                </c:pt>
                <c:pt idx="188">
                  <c:v>1070</c:v>
                </c:pt>
                <c:pt idx="189">
                  <c:v>1070</c:v>
                </c:pt>
                <c:pt idx="190">
                  <c:v>1070</c:v>
                </c:pt>
                <c:pt idx="191">
                  <c:v>1070</c:v>
                </c:pt>
                <c:pt idx="192">
                  <c:v>1070</c:v>
                </c:pt>
                <c:pt idx="193">
                  <c:v>1070</c:v>
                </c:pt>
                <c:pt idx="194">
                  <c:v>1070</c:v>
                </c:pt>
                <c:pt idx="195">
                  <c:v>1070</c:v>
                </c:pt>
                <c:pt idx="196">
                  <c:v>1070</c:v>
                </c:pt>
                <c:pt idx="197">
                  <c:v>1070</c:v>
                </c:pt>
                <c:pt idx="198">
                  <c:v>1070</c:v>
                </c:pt>
                <c:pt idx="199">
                  <c:v>1070</c:v>
                </c:pt>
                <c:pt idx="200">
                  <c:v>1070</c:v>
                </c:pt>
                <c:pt idx="201">
                  <c:v>1070</c:v>
                </c:pt>
                <c:pt idx="202">
                  <c:v>1070</c:v>
                </c:pt>
                <c:pt idx="203">
                  <c:v>1070</c:v>
                </c:pt>
                <c:pt idx="204">
                  <c:v>1070</c:v>
                </c:pt>
                <c:pt idx="205">
                  <c:v>1070</c:v>
                </c:pt>
                <c:pt idx="206">
                  <c:v>1070</c:v>
                </c:pt>
                <c:pt idx="207">
                  <c:v>1070</c:v>
                </c:pt>
                <c:pt idx="208">
                  <c:v>1070</c:v>
                </c:pt>
                <c:pt idx="209">
                  <c:v>1070</c:v>
                </c:pt>
                <c:pt idx="210">
                  <c:v>1070</c:v>
                </c:pt>
                <c:pt idx="211">
                  <c:v>1070</c:v>
                </c:pt>
                <c:pt idx="212">
                  <c:v>1270</c:v>
                </c:pt>
                <c:pt idx="213">
                  <c:v>1270</c:v>
                </c:pt>
                <c:pt idx="214">
                  <c:v>1270</c:v>
                </c:pt>
                <c:pt idx="215">
                  <c:v>1270</c:v>
                </c:pt>
                <c:pt idx="216">
                  <c:v>1270</c:v>
                </c:pt>
                <c:pt idx="217">
                  <c:v>1270</c:v>
                </c:pt>
                <c:pt idx="218">
                  <c:v>1270</c:v>
                </c:pt>
                <c:pt idx="219">
                  <c:v>1270</c:v>
                </c:pt>
                <c:pt idx="220">
                  <c:v>1270</c:v>
                </c:pt>
                <c:pt idx="221">
                  <c:v>1270</c:v>
                </c:pt>
                <c:pt idx="222">
                  <c:v>1270</c:v>
                </c:pt>
                <c:pt idx="223">
                  <c:v>1270</c:v>
                </c:pt>
                <c:pt idx="224">
                  <c:v>1270</c:v>
                </c:pt>
                <c:pt idx="225">
                  <c:v>1270</c:v>
                </c:pt>
                <c:pt idx="226">
                  <c:v>1270</c:v>
                </c:pt>
                <c:pt idx="227">
                  <c:v>1270</c:v>
                </c:pt>
                <c:pt idx="228">
                  <c:v>1270</c:v>
                </c:pt>
                <c:pt idx="229">
                  <c:v>1270</c:v>
                </c:pt>
                <c:pt idx="230">
                  <c:v>1270</c:v>
                </c:pt>
                <c:pt idx="231">
                  <c:v>1270</c:v>
                </c:pt>
                <c:pt idx="232">
                  <c:v>1270</c:v>
                </c:pt>
                <c:pt idx="233">
                  <c:v>1270</c:v>
                </c:pt>
                <c:pt idx="234">
                  <c:v>1270</c:v>
                </c:pt>
                <c:pt idx="235">
                  <c:v>1270</c:v>
                </c:pt>
                <c:pt idx="236">
                  <c:v>1270</c:v>
                </c:pt>
                <c:pt idx="237">
                  <c:v>1270</c:v>
                </c:pt>
                <c:pt idx="238">
                  <c:v>1070</c:v>
                </c:pt>
                <c:pt idx="239">
                  <c:v>1070</c:v>
                </c:pt>
                <c:pt idx="240">
                  <c:v>1070</c:v>
                </c:pt>
                <c:pt idx="241">
                  <c:v>1070</c:v>
                </c:pt>
                <c:pt idx="242">
                  <c:v>1070</c:v>
                </c:pt>
                <c:pt idx="243">
                  <c:v>1070</c:v>
                </c:pt>
                <c:pt idx="244">
                  <c:v>1070</c:v>
                </c:pt>
                <c:pt idx="245">
                  <c:v>1070</c:v>
                </c:pt>
                <c:pt idx="246">
                  <c:v>1070</c:v>
                </c:pt>
                <c:pt idx="247">
                  <c:v>1070</c:v>
                </c:pt>
                <c:pt idx="248">
                  <c:v>1070</c:v>
                </c:pt>
                <c:pt idx="249">
                  <c:v>1070</c:v>
                </c:pt>
                <c:pt idx="250">
                  <c:v>1070</c:v>
                </c:pt>
                <c:pt idx="251">
                  <c:v>1070</c:v>
                </c:pt>
                <c:pt idx="252">
                  <c:v>1070</c:v>
                </c:pt>
                <c:pt idx="253">
                  <c:v>1070</c:v>
                </c:pt>
                <c:pt idx="254">
                  <c:v>1070</c:v>
                </c:pt>
                <c:pt idx="255">
                  <c:v>1070</c:v>
                </c:pt>
                <c:pt idx="256">
                  <c:v>1070</c:v>
                </c:pt>
                <c:pt idx="257">
                  <c:v>1070</c:v>
                </c:pt>
                <c:pt idx="258">
                  <c:v>1070</c:v>
                </c:pt>
                <c:pt idx="259">
                  <c:v>1070</c:v>
                </c:pt>
                <c:pt idx="260">
                  <c:v>1070</c:v>
                </c:pt>
                <c:pt idx="261">
                  <c:v>1070</c:v>
                </c:pt>
                <c:pt idx="262">
                  <c:v>1070</c:v>
                </c:pt>
                <c:pt idx="263">
                  <c:v>1070</c:v>
                </c:pt>
                <c:pt idx="264">
                  <c:v>1070</c:v>
                </c:pt>
                <c:pt idx="265">
                  <c:v>1270</c:v>
                </c:pt>
                <c:pt idx="266">
                  <c:v>1270</c:v>
                </c:pt>
                <c:pt idx="267">
                  <c:v>1270</c:v>
                </c:pt>
                <c:pt idx="268">
                  <c:v>1270</c:v>
                </c:pt>
                <c:pt idx="269">
                  <c:v>1270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PLL!$G$2</c:f>
              <c:strCache>
                <c:ptCount val="1"/>
                <c:pt idx="0">
                  <c:v>OP</c:v>
                </c:pt>
              </c:strCache>
            </c:strRef>
          </c:tx>
          <c:marker>
            <c:symbol val="none"/>
          </c:marker>
          <c:xVal>
            <c:numRef>
              <c:f>PLL!$A$3:$A$559</c:f>
              <c:numCache>
                <c:formatCode>0</c:formatCode>
                <c:ptCount val="557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 formatCode="General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</c:numCache>
            </c:numRef>
          </c:xVal>
          <c:yVal>
            <c:numRef>
              <c:f>PLL!$G$3:$G$559</c:f>
              <c:numCache>
                <c:formatCode>General</c:formatCode>
                <c:ptCount val="5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32</c:v>
                </c:pt>
                <c:pt idx="7">
                  <c:v>56</c:v>
                </c:pt>
                <c:pt idx="8">
                  <c:v>74</c:v>
                </c:pt>
                <c:pt idx="9">
                  <c:v>118</c:v>
                </c:pt>
                <c:pt idx="10">
                  <c:v>182</c:v>
                </c:pt>
                <c:pt idx="11">
                  <c:v>228</c:v>
                </c:pt>
                <c:pt idx="12">
                  <c:v>291</c:v>
                </c:pt>
                <c:pt idx="13">
                  <c:v>367</c:v>
                </c:pt>
                <c:pt idx="14">
                  <c:v>451</c:v>
                </c:pt>
                <c:pt idx="15">
                  <c:v>540</c:v>
                </c:pt>
                <c:pt idx="16">
                  <c:v>632</c:v>
                </c:pt>
                <c:pt idx="17">
                  <c:v>724</c:v>
                </c:pt>
                <c:pt idx="18">
                  <c:v>783</c:v>
                </c:pt>
                <c:pt idx="19">
                  <c:v>848</c:v>
                </c:pt>
                <c:pt idx="20">
                  <c:v>917</c:v>
                </c:pt>
                <c:pt idx="21">
                  <c:v>987</c:v>
                </c:pt>
                <c:pt idx="22">
                  <c:v>1057</c:v>
                </c:pt>
                <c:pt idx="23">
                  <c:v>1126</c:v>
                </c:pt>
                <c:pt idx="24">
                  <c:v>1193</c:v>
                </c:pt>
                <c:pt idx="25">
                  <c:v>1258</c:v>
                </c:pt>
                <c:pt idx="26">
                  <c:v>1320</c:v>
                </c:pt>
                <c:pt idx="27">
                  <c:v>1378</c:v>
                </c:pt>
                <c:pt idx="28">
                  <c:v>1401</c:v>
                </c:pt>
                <c:pt idx="29">
                  <c:v>1429</c:v>
                </c:pt>
                <c:pt idx="30">
                  <c:v>1460</c:v>
                </c:pt>
                <c:pt idx="31">
                  <c:v>1493</c:v>
                </c:pt>
                <c:pt idx="32">
                  <c:v>1526</c:v>
                </c:pt>
                <c:pt idx="33">
                  <c:v>1560</c:v>
                </c:pt>
                <c:pt idx="34">
                  <c:v>1593</c:v>
                </c:pt>
                <c:pt idx="35">
                  <c:v>1594</c:v>
                </c:pt>
                <c:pt idx="36">
                  <c:v>1601</c:v>
                </c:pt>
                <c:pt idx="37">
                  <c:v>1613</c:v>
                </c:pt>
                <c:pt idx="38">
                  <c:v>1596</c:v>
                </c:pt>
                <c:pt idx="39">
                  <c:v>1558</c:v>
                </c:pt>
                <c:pt idx="40">
                  <c:v>1537</c:v>
                </c:pt>
                <c:pt idx="41">
                  <c:v>1496</c:v>
                </c:pt>
                <c:pt idx="42">
                  <c:v>1442</c:v>
                </c:pt>
                <c:pt idx="43">
                  <c:v>1378</c:v>
                </c:pt>
                <c:pt idx="44">
                  <c:v>1339</c:v>
                </c:pt>
                <c:pt idx="45">
                  <c:v>1288</c:v>
                </c:pt>
                <c:pt idx="46">
                  <c:v>1229</c:v>
                </c:pt>
                <c:pt idx="47">
                  <c:v>1196</c:v>
                </c:pt>
                <c:pt idx="48">
                  <c:v>1184</c:v>
                </c:pt>
                <c:pt idx="49">
                  <c:v>1156</c:v>
                </c:pt>
                <c:pt idx="50">
                  <c:v>1117</c:v>
                </c:pt>
                <c:pt idx="51">
                  <c:v>1101</c:v>
                </c:pt>
                <c:pt idx="52">
                  <c:v>1071</c:v>
                </c:pt>
                <c:pt idx="53">
                  <c:v>1032</c:v>
                </c:pt>
                <c:pt idx="54">
                  <c:v>986</c:v>
                </c:pt>
                <c:pt idx="55">
                  <c:v>967</c:v>
                </c:pt>
                <c:pt idx="56">
                  <c:v>937</c:v>
                </c:pt>
                <c:pt idx="57">
                  <c:v>899</c:v>
                </c:pt>
                <c:pt idx="58">
                  <c:v>888</c:v>
                </c:pt>
                <c:pt idx="59">
                  <c:v>865</c:v>
                </c:pt>
                <c:pt idx="60">
                  <c:v>834</c:v>
                </c:pt>
                <c:pt idx="61">
                  <c:v>829</c:v>
                </c:pt>
                <c:pt idx="62">
                  <c:v>845</c:v>
                </c:pt>
                <c:pt idx="63">
                  <c:v>843</c:v>
                </c:pt>
                <c:pt idx="64">
                  <c:v>861</c:v>
                </c:pt>
                <c:pt idx="65">
                  <c:v>893</c:v>
                </c:pt>
                <c:pt idx="66">
                  <c:v>904</c:v>
                </c:pt>
                <c:pt idx="67">
                  <c:v>930</c:v>
                </c:pt>
                <c:pt idx="68">
                  <c:v>967</c:v>
                </c:pt>
                <c:pt idx="69">
                  <c:v>1012</c:v>
                </c:pt>
                <c:pt idx="70">
                  <c:v>1063</c:v>
                </c:pt>
                <c:pt idx="71">
                  <c:v>1117</c:v>
                </c:pt>
                <c:pt idx="72">
                  <c:v>1173</c:v>
                </c:pt>
                <c:pt idx="73">
                  <c:v>1197</c:v>
                </c:pt>
                <c:pt idx="74">
                  <c:v>1229</c:v>
                </c:pt>
                <c:pt idx="75">
                  <c:v>1266</c:v>
                </c:pt>
                <c:pt idx="76">
                  <c:v>1306</c:v>
                </c:pt>
                <c:pt idx="77">
                  <c:v>1348</c:v>
                </c:pt>
                <c:pt idx="78">
                  <c:v>1391</c:v>
                </c:pt>
                <c:pt idx="79">
                  <c:v>1434</c:v>
                </c:pt>
                <c:pt idx="80">
                  <c:v>1477</c:v>
                </c:pt>
                <c:pt idx="81">
                  <c:v>1518</c:v>
                </c:pt>
                <c:pt idx="82">
                  <c:v>1558</c:v>
                </c:pt>
                <c:pt idx="83">
                  <c:v>1564</c:v>
                </c:pt>
                <c:pt idx="84">
                  <c:v>1576</c:v>
                </c:pt>
                <c:pt idx="85">
                  <c:v>1593</c:v>
                </c:pt>
                <c:pt idx="86">
                  <c:v>1613</c:v>
                </c:pt>
                <c:pt idx="87">
                  <c:v>1602</c:v>
                </c:pt>
                <c:pt idx="88">
                  <c:v>1600</c:v>
                </c:pt>
                <c:pt idx="89">
                  <c:v>1606</c:v>
                </c:pt>
                <c:pt idx="90">
                  <c:v>1585</c:v>
                </c:pt>
                <c:pt idx="91">
                  <c:v>1544</c:v>
                </c:pt>
                <c:pt idx="92">
                  <c:v>1520</c:v>
                </c:pt>
                <c:pt idx="93">
                  <c:v>1478</c:v>
                </c:pt>
                <c:pt idx="94">
                  <c:v>1423</c:v>
                </c:pt>
                <c:pt idx="95">
                  <c:v>1390</c:v>
                </c:pt>
                <c:pt idx="96">
                  <c:v>1375</c:v>
                </c:pt>
                <c:pt idx="97">
                  <c:v>1342</c:v>
                </c:pt>
                <c:pt idx="98">
                  <c:v>1295</c:v>
                </c:pt>
                <c:pt idx="99">
                  <c:v>1271</c:v>
                </c:pt>
                <c:pt idx="100">
                  <c:v>1233</c:v>
                </c:pt>
                <c:pt idx="101">
                  <c:v>1184</c:v>
                </c:pt>
                <c:pt idx="102">
                  <c:v>1128</c:v>
                </c:pt>
                <c:pt idx="103">
                  <c:v>1099</c:v>
                </c:pt>
                <c:pt idx="104">
                  <c:v>1060</c:v>
                </c:pt>
                <c:pt idx="105">
                  <c:v>1013</c:v>
                </c:pt>
                <c:pt idx="106">
                  <c:v>993</c:v>
                </c:pt>
                <c:pt idx="107">
                  <c:v>962</c:v>
                </c:pt>
                <c:pt idx="108">
                  <c:v>923</c:v>
                </c:pt>
                <c:pt idx="109">
                  <c:v>879</c:v>
                </c:pt>
                <c:pt idx="110">
                  <c:v>863</c:v>
                </c:pt>
                <c:pt idx="111">
                  <c:v>837</c:v>
                </c:pt>
                <c:pt idx="112">
                  <c:v>804</c:v>
                </c:pt>
                <c:pt idx="113">
                  <c:v>798</c:v>
                </c:pt>
                <c:pt idx="114">
                  <c:v>814</c:v>
                </c:pt>
                <c:pt idx="115">
                  <c:v>812</c:v>
                </c:pt>
                <c:pt idx="116">
                  <c:v>831</c:v>
                </c:pt>
                <c:pt idx="117">
                  <c:v>864</c:v>
                </c:pt>
                <c:pt idx="118">
                  <c:v>876</c:v>
                </c:pt>
                <c:pt idx="119">
                  <c:v>903</c:v>
                </c:pt>
                <c:pt idx="120">
                  <c:v>942</c:v>
                </c:pt>
                <c:pt idx="121">
                  <c:v>989</c:v>
                </c:pt>
                <c:pt idx="122">
                  <c:v>1041</c:v>
                </c:pt>
                <c:pt idx="123">
                  <c:v>1097</c:v>
                </c:pt>
                <c:pt idx="124">
                  <c:v>1154</c:v>
                </c:pt>
                <c:pt idx="125">
                  <c:v>1212</c:v>
                </c:pt>
                <c:pt idx="126">
                  <c:v>1269</c:v>
                </c:pt>
                <c:pt idx="127">
                  <c:v>1325</c:v>
                </c:pt>
                <c:pt idx="128">
                  <c:v>1347</c:v>
                </c:pt>
                <c:pt idx="129">
                  <c:v>1375</c:v>
                </c:pt>
                <c:pt idx="130">
                  <c:v>1406</c:v>
                </c:pt>
                <c:pt idx="131">
                  <c:v>1440</c:v>
                </c:pt>
                <c:pt idx="132">
                  <c:v>1475</c:v>
                </c:pt>
                <c:pt idx="133">
                  <c:v>1511</c:v>
                </c:pt>
                <c:pt idx="134">
                  <c:v>1547</c:v>
                </c:pt>
                <c:pt idx="135">
                  <c:v>1550</c:v>
                </c:pt>
                <c:pt idx="136">
                  <c:v>1560</c:v>
                </c:pt>
                <c:pt idx="137">
                  <c:v>1575</c:v>
                </c:pt>
                <c:pt idx="138">
                  <c:v>1561</c:v>
                </c:pt>
                <c:pt idx="139">
                  <c:v>1558</c:v>
                </c:pt>
                <c:pt idx="140">
                  <c:v>1564</c:v>
                </c:pt>
                <c:pt idx="141">
                  <c:v>1576</c:v>
                </c:pt>
                <c:pt idx="142">
                  <c:v>1560</c:v>
                </c:pt>
                <c:pt idx="143">
                  <c:v>1555</c:v>
                </c:pt>
                <c:pt idx="144">
                  <c:v>1559</c:v>
                </c:pt>
                <c:pt idx="145">
                  <c:v>1537</c:v>
                </c:pt>
                <c:pt idx="146">
                  <c:v>1496</c:v>
                </c:pt>
                <c:pt idx="147">
                  <c:v>1473</c:v>
                </c:pt>
                <c:pt idx="148">
                  <c:v>1432</c:v>
                </c:pt>
                <c:pt idx="149">
                  <c:v>1378</c:v>
                </c:pt>
                <c:pt idx="150">
                  <c:v>1315</c:v>
                </c:pt>
                <c:pt idx="151">
                  <c:v>1278</c:v>
                </c:pt>
                <c:pt idx="152">
                  <c:v>1230</c:v>
                </c:pt>
                <c:pt idx="153">
                  <c:v>1174</c:v>
                </c:pt>
                <c:pt idx="154">
                  <c:v>1113</c:v>
                </c:pt>
                <c:pt idx="155">
                  <c:v>1048</c:v>
                </c:pt>
                <c:pt idx="156">
                  <c:v>982</c:v>
                </c:pt>
                <c:pt idx="157">
                  <c:v>916</c:v>
                </c:pt>
                <c:pt idx="158">
                  <c:v>883</c:v>
                </c:pt>
                <c:pt idx="159">
                  <c:v>844</c:v>
                </c:pt>
                <c:pt idx="160">
                  <c:v>801</c:v>
                </c:pt>
                <c:pt idx="161">
                  <c:v>755</c:v>
                </c:pt>
                <c:pt idx="162">
                  <c:v>740</c:v>
                </c:pt>
                <c:pt idx="163">
                  <c:v>717</c:v>
                </c:pt>
                <c:pt idx="164">
                  <c:v>688</c:v>
                </c:pt>
                <c:pt idx="165">
                  <c:v>687</c:v>
                </c:pt>
                <c:pt idx="166">
                  <c:v>708</c:v>
                </c:pt>
                <c:pt idx="167">
                  <c:v>713</c:v>
                </c:pt>
                <c:pt idx="168">
                  <c:v>737</c:v>
                </c:pt>
                <c:pt idx="169">
                  <c:v>776</c:v>
                </c:pt>
                <c:pt idx="170">
                  <c:v>794</c:v>
                </c:pt>
                <c:pt idx="171">
                  <c:v>827</c:v>
                </c:pt>
                <c:pt idx="172">
                  <c:v>871</c:v>
                </c:pt>
                <c:pt idx="173">
                  <c:v>923</c:v>
                </c:pt>
                <c:pt idx="174">
                  <c:v>980</c:v>
                </c:pt>
                <c:pt idx="175">
                  <c:v>1041</c:v>
                </c:pt>
                <c:pt idx="176">
                  <c:v>1103</c:v>
                </c:pt>
                <c:pt idx="177">
                  <c:v>1165</c:v>
                </c:pt>
                <c:pt idx="178">
                  <c:v>1226</c:v>
                </c:pt>
                <c:pt idx="179">
                  <c:v>1286</c:v>
                </c:pt>
                <c:pt idx="180">
                  <c:v>1311</c:v>
                </c:pt>
                <c:pt idx="181">
                  <c:v>1342</c:v>
                </c:pt>
                <c:pt idx="182">
                  <c:v>1377</c:v>
                </c:pt>
                <c:pt idx="183">
                  <c:v>1414</c:v>
                </c:pt>
                <c:pt idx="184">
                  <c:v>1452</c:v>
                </c:pt>
                <c:pt idx="185">
                  <c:v>1490</c:v>
                </c:pt>
                <c:pt idx="186">
                  <c:v>1528</c:v>
                </c:pt>
                <c:pt idx="187">
                  <c:v>1565</c:v>
                </c:pt>
                <c:pt idx="188">
                  <c:v>1601</c:v>
                </c:pt>
                <c:pt idx="189">
                  <c:v>1635</c:v>
                </c:pt>
                <c:pt idx="190">
                  <c:v>1636</c:v>
                </c:pt>
                <c:pt idx="191">
                  <c:v>1643</c:v>
                </c:pt>
                <c:pt idx="192">
                  <c:v>1654</c:v>
                </c:pt>
                <c:pt idx="193">
                  <c:v>1636</c:v>
                </c:pt>
                <c:pt idx="194">
                  <c:v>1597</c:v>
                </c:pt>
                <c:pt idx="195">
                  <c:v>1574</c:v>
                </c:pt>
                <c:pt idx="196">
                  <c:v>1563</c:v>
                </c:pt>
                <c:pt idx="197">
                  <c:v>1530</c:v>
                </c:pt>
                <c:pt idx="198">
                  <c:v>1481</c:v>
                </c:pt>
                <c:pt idx="199">
                  <c:v>1452</c:v>
                </c:pt>
                <c:pt idx="200">
                  <c:v>1407</c:v>
                </c:pt>
                <c:pt idx="201">
                  <c:v>1351</c:v>
                </c:pt>
                <c:pt idx="202">
                  <c:v>1318</c:v>
                </c:pt>
                <c:pt idx="203">
                  <c:v>1304</c:v>
                </c:pt>
                <c:pt idx="204">
                  <c:v>1273</c:v>
                </c:pt>
                <c:pt idx="205">
                  <c:v>1229</c:v>
                </c:pt>
                <c:pt idx="206">
                  <c:v>1208</c:v>
                </c:pt>
                <c:pt idx="207">
                  <c:v>1173</c:v>
                </c:pt>
                <c:pt idx="208">
                  <c:v>1128</c:v>
                </c:pt>
                <c:pt idx="209">
                  <c:v>1076</c:v>
                </c:pt>
                <c:pt idx="210">
                  <c:v>1051</c:v>
                </c:pt>
                <c:pt idx="211">
                  <c:v>1015</c:v>
                </c:pt>
                <c:pt idx="212">
                  <c:v>972</c:v>
                </c:pt>
                <c:pt idx="213">
                  <c:v>955</c:v>
                </c:pt>
                <c:pt idx="214">
                  <c:v>927</c:v>
                </c:pt>
                <c:pt idx="215">
                  <c:v>891</c:v>
                </c:pt>
                <c:pt idx="216">
                  <c:v>850</c:v>
                </c:pt>
                <c:pt idx="217">
                  <c:v>837</c:v>
                </c:pt>
                <c:pt idx="218">
                  <c:v>814</c:v>
                </c:pt>
                <c:pt idx="219">
                  <c:v>783</c:v>
                </c:pt>
                <c:pt idx="220">
                  <c:v>779</c:v>
                </c:pt>
                <c:pt idx="221">
                  <c:v>796</c:v>
                </c:pt>
                <c:pt idx="222">
                  <c:v>797</c:v>
                </c:pt>
                <c:pt idx="223">
                  <c:v>817</c:v>
                </c:pt>
                <c:pt idx="224">
                  <c:v>851</c:v>
                </c:pt>
                <c:pt idx="225">
                  <c:v>864</c:v>
                </c:pt>
                <c:pt idx="226">
                  <c:v>892</c:v>
                </c:pt>
                <c:pt idx="227">
                  <c:v>932</c:v>
                </c:pt>
                <c:pt idx="228">
                  <c:v>980</c:v>
                </c:pt>
                <c:pt idx="229">
                  <c:v>1033</c:v>
                </c:pt>
                <c:pt idx="230">
                  <c:v>1089</c:v>
                </c:pt>
                <c:pt idx="231">
                  <c:v>1147</c:v>
                </c:pt>
                <c:pt idx="232">
                  <c:v>1205</c:v>
                </c:pt>
                <c:pt idx="233">
                  <c:v>1263</c:v>
                </c:pt>
                <c:pt idx="234">
                  <c:v>1319</c:v>
                </c:pt>
                <c:pt idx="235">
                  <c:v>1342</c:v>
                </c:pt>
                <c:pt idx="236">
                  <c:v>1370</c:v>
                </c:pt>
                <c:pt idx="237">
                  <c:v>1402</c:v>
                </c:pt>
                <c:pt idx="238">
                  <c:v>1436</c:v>
                </c:pt>
                <c:pt idx="239">
                  <c:v>1472</c:v>
                </c:pt>
                <c:pt idx="240">
                  <c:v>1508</c:v>
                </c:pt>
                <c:pt idx="241">
                  <c:v>1544</c:v>
                </c:pt>
                <c:pt idx="242">
                  <c:v>1548</c:v>
                </c:pt>
                <c:pt idx="243">
                  <c:v>1558</c:v>
                </c:pt>
                <c:pt idx="244">
                  <c:v>1573</c:v>
                </c:pt>
                <c:pt idx="245">
                  <c:v>1559</c:v>
                </c:pt>
                <c:pt idx="246">
                  <c:v>1524</c:v>
                </c:pt>
                <c:pt idx="247">
                  <c:v>1505</c:v>
                </c:pt>
                <c:pt idx="248">
                  <c:v>1499</c:v>
                </c:pt>
                <c:pt idx="249">
                  <c:v>1471</c:v>
                </c:pt>
                <c:pt idx="250">
                  <c:v>1458</c:v>
                </c:pt>
                <c:pt idx="251">
                  <c:v>1457</c:v>
                </c:pt>
                <c:pt idx="252">
                  <c:v>1434</c:v>
                </c:pt>
                <c:pt idx="253">
                  <c:v>1393</c:v>
                </c:pt>
                <c:pt idx="254">
                  <c:v>1372</c:v>
                </c:pt>
                <c:pt idx="255">
                  <c:v>1366</c:v>
                </c:pt>
                <c:pt idx="256">
                  <c:v>1340</c:v>
                </c:pt>
                <c:pt idx="257">
                  <c:v>1299</c:v>
                </c:pt>
                <c:pt idx="258">
                  <c:v>1279</c:v>
                </c:pt>
                <c:pt idx="259">
                  <c:v>1244</c:v>
                </c:pt>
                <c:pt idx="260">
                  <c:v>1197</c:v>
                </c:pt>
                <c:pt idx="261">
                  <c:v>1143</c:v>
                </c:pt>
                <c:pt idx="262">
                  <c:v>1115</c:v>
                </c:pt>
                <c:pt idx="263">
                  <c:v>1076</c:v>
                </c:pt>
                <c:pt idx="264">
                  <c:v>1029</c:v>
                </c:pt>
                <c:pt idx="265">
                  <c:v>1009</c:v>
                </c:pt>
                <c:pt idx="266">
                  <c:v>978</c:v>
                </c:pt>
                <c:pt idx="267">
                  <c:v>939</c:v>
                </c:pt>
                <c:pt idx="268">
                  <c:v>926</c:v>
                </c:pt>
                <c:pt idx="269">
                  <c:v>934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PLL!$I$2</c:f>
              <c:strCache>
                <c:ptCount val="1"/>
                <c:pt idx="0">
                  <c:v>Yi</c:v>
                </c:pt>
              </c:strCache>
            </c:strRef>
          </c:tx>
          <c:marker>
            <c:symbol val="none"/>
          </c:marker>
          <c:xVal>
            <c:numRef>
              <c:f>PLL!$A$3:$A$559</c:f>
              <c:numCache>
                <c:formatCode>0</c:formatCode>
                <c:ptCount val="557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 formatCode="General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</c:numCache>
            </c:numRef>
          </c:xVal>
          <c:yVal>
            <c:numRef>
              <c:f>PLL!$I$3:$I$559</c:f>
              <c:numCache>
                <c:formatCode>0</c:formatCode>
                <c:ptCount val="557"/>
                <c:pt idx="0">
                  <c:v>876.21139119070142</c:v>
                </c:pt>
                <c:pt idx="1">
                  <c:v>855.19789465718156</c:v>
                </c:pt>
                <c:pt idx="2">
                  <c:v>838.96904158880682</c:v>
                </c:pt>
                <c:pt idx="3">
                  <c:v>827.74620620604367</c:v>
                </c:pt>
                <c:pt idx="4">
                  <c:v>821.68247674154861</c:v>
                </c:pt>
                <c:pt idx="5">
                  <c:v>820.86056719720875</c:v>
                </c:pt>
                <c:pt idx="6">
                  <c:v>825.29168906060761</c:v>
                </c:pt>
                <c:pt idx="7">
                  <c:v>834.91539837158575</c:v>
                </c:pt>
                <c:pt idx="8">
                  <c:v>849.60042022502569</c:v>
                </c:pt>
                <c:pt idx="9">
                  <c:v>869.14643946300225</c:v>
                </c:pt>
                <c:pt idx="10">
                  <c:v>893.28683312985754</c:v>
                </c:pt>
                <c:pt idx="11">
                  <c:v>921.69230741738238</c:v>
                </c:pt>
                <c:pt idx="12">
                  <c:v>953.97538948933357</c:v>
                </c:pt>
                <c:pt idx="13">
                  <c:v>989.69571291329464</c:v>
                </c:pt>
                <c:pt idx="14">
                  <c:v>1028.3660246024658</c:v>
                </c:pt>
                <c:pt idx="15">
                  <c:v>1069.4588313280083</c:v>
                </c:pt>
                <c:pt idx="16">
                  <c:v>1112.4135951383298</c:v>
                </c:pt>
                <c:pt idx="17">
                  <c:v>1156.6443795341743</c:v>
                </c:pt>
                <c:pt idx="18">
                  <c:v>1201.5478420997222</c:v>
                </c:pt>
                <c:pt idx="19">
                  <c:v>1246.5114645639778</c:v>
                </c:pt>
                <c:pt idx="20">
                  <c:v>1290.921908027979</c:v>
                </c:pt>
                <c:pt idx="21">
                  <c:v>1334.1733793860158</c:v>
                </c:pt>
                <c:pt idx="22">
                  <c:v>1375.6758948163372</c:v>
                </c:pt>
                <c:pt idx="23">
                  <c:v>1414.8633276208907</c:v>
                </c:pt>
                <c:pt idx="24">
                  <c:v>1451.2011306352745</c:v>
                </c:pt>
                <c:pt idx="25">
                  <c:v>1484.1936278692092</c:v>
                </c:pt>
                <c:pt idx="26">
                  <c:v>1513.3907759138583</c:v>
                </c:pt>
                <c:pt idx="27">
                  <c:v>1538.3943028851272</c:v>
                </c:pt>
                <c:pt idx="28">
                  <c:v>1558.8631411629663</c:v>
                </c:pt>
                <c:pt idx="29">
                  <c:v>1574.5180798198676</c:v>
                </c:pt>
                <c:pt idx="30">
                  <c:v>1585.1455732758063</c:v>
                </c:pt>
                <c:pt idx="31">
                  <c:v>1590.6006542265984</c:v>
                </c:pt>
                <c:pt idx="32">
                  <c:v>1590.8089111110589</c:v>
                </c:pt>
                <c:pt idx="33">
                  <c:v>1585.7675031427652</c:v>
                </c:pt>
                <c:pt idx="34">
                  <c:v>1575.5451990606002</c:v>
                </c:pt>
                <c:pt idx="35">
                  <c:v>1560.2814390694896</c:v>
                </c:pt>
                <c:pt idx="36">
                  <c:v>1540.1844327671897</c:v>
                </c:pt>
                <c:pt idx="37">
                  <c:v>1515.5283190028936</c:v>
                </c:pt>
                <c:pt idx="38">
                  <c:v>1486.6494264093949</c:v>
                </c:pt>
                <c:pt idx="39">
                  <c:v>1453.9416856180751</c:v>
                </c:pt>
                <c:pt idx="40">
                  <c:v>1417.8512557376764</c:v>
                </c:pt>
                <c:pt idx="41">
                  <c:v>1378.8704383958866</c:v>
                </c:pt>
                <c:pt idx="42">
                  <c:v>1337.5309623609573</c:v>
                </c:pt>
                <c:pt idx="43">
                  <c:v>1294.3967303463564</c:v>
                </c:pt>
                <c:pt idx="44">
                  <c:v>1250.0561269376985</c:v>
                </c:pt>
                <c:pt idx="45">
                  <c:v>1205.1139925678378</c:v>
                </c:pt>
                <c:pt idx="46">
                  <c:v>1160.1833730213605</c:v>
                </c:pt>
                <c:pt idx="47">
                  <c:v>1115.8771570116746</c:v>
                </c:pt>
                <c:pt idx="48">
                  <c:v>1072.799715900677</c:v>
                </c:pt>
                <c:pt idx="49">
                  <c:v>1031.5386596017395</c:v>
                </c:pt>
                <c:pt idx="50">
                  <c:v>992.65682112193429</c:v>
                </c:pt>
                <c:pt idx="51">
                  <c:v>956.6845790805944</c:v>
                </c:pt>
                <c:pt idx="52">
                  <c:v>924.11262293105165</c:v>
                </c:pt>
                <c:pt idx="53">
                  <c:v>895.38525957357194</c:v>
                </c:pt>
                <c:pt idx="54">
                  <c:v>870.894352662507</c:v>
                </c:pt>
                <c:pt idx="55">
                  <c:v>850.97397728024941</c:v>
                </c:pt>
                <c:pt idx="56">
                  <c:v>835.89586289240367</c:v>
                </c:pt>
                <c:pt idx="57">
                  <c:v>825.86568674582441</c:v>
                </c:pt>
                <c:pt idx="58">
                  <c:v>821.02026827046382</c:v>
                </c:pt>
                <c:pt idx="59">
                  <c:v>821.4257027555758</c:v>
                </c:pt>
                <c:pt idx="60">
                  <c:v>827.07645975839205</c:v>
                </c:pt>
                <c:pt idx="61">
                  <c:v>837.89545854367668</c:v>
                </c:pt>
                <c:pt idx="62">
                  <c:v>853.73511952510717</c:v>
                </c:pt>
                <c:pt idx="63">
                  <c:v>874.37937736599952</c:v>
                </c:pt>
                <c:pt idx="64">
                  <c:v>899.54662827911272</c:v>
                </c:pt>
                <c:pt idx="65">
                  <c:v>928.89357132206317</c:v>
                </c:pt>
                <c:pt idx="66">
                  <c:v>962.01989129008371</c:v>
                </c:pt>
                <c:pt idx="67">
                  <c:v>998.47371932781255</c:v>
                </c:pt>
                <c:pt idx="68">
                  <c:v>1037.7577967731088</c:v>
                </c:pt>
                <c:pt idx="69">
                  <c:v>1079.3362581532515</c:v>
                </c:pt>
                <c:pt idx="70">
                  <c:v>1122.6419408081661</c:v>
                </c:pt>
                <c:pt idx="71">
                  <c:v>1167.0841214317074</c:v>
                </c:pt>
                <c:pt idx="72">
                  <c:v>1212.056573998542</c:v>
                </c:pt>
                <c:pt idx="73">
                  <c:v>1256.9458391602186</c:v>
                </c:pt>
                <c:pt idx="74">
                  <c:v>1301.1395923094083</c:v>
                </c:pt>
                <c:pt idx="75">
                  <c:v>1344.0349961653947</c:v>
                </c:pt>
                <c:pt idx="76">
                  <c:v>1385.0469239450224</c:v>
                </c:pt>
                <c:pt idx="77">
                  <c:v>1423.615940948637</c:v>
                </c:pt>
                <c:pt idx="78">
                  <c:v>1459.2159356859588</c:v>
                </c:pt>
                <c:pt idx="79">
                  <c:v>1491.3612964473755</c:v>
                </c:pt>
                <c:pt idx="80">
                  <c:v>1519.613535426621</c:v>
                </c:pt>
                <c:pt idx="81">
                  <c:v>1543.5872700366381</c:v>
                </c:pt>
                <c:pt idx="82">
                  <c:v>1562.9554798288093</c:v>
                </c:pt>
                <c:pt idx="83">
                  <c:v>1577.453967307076</c:v>
                </c:pt>
                <c:pt idx="84">
                  <c:v>1586.8849617879578</c:v>
                </c:pt>
                <c:pt idx="85">
                  <c:v>1591.1198171470094</c:v>
                </c:pt>
                <c:pt idx="86">
                  <c:v>1590.1007666523524</c:v>
                </c:pt>
                <c:pt idx="87">
                  <c:v>1583.8417109479772</c:v>
                </c:pt>
                <c:pt idx="88">
                  <c:v>1572.4280284381105</c:v>
                </c:pt>
                <c:pt idx="89">
                  <c:v>1556.0154106591547</c:v>
                </c:pt>
                <c:pt idx="90">
                  <c:v>1534.8277385256351</c:v>
                </c:pt>
                <c:pt idx="91">
                  <c:v>1509.1540284198115</c:v>
                </c:pt>
                <c:pt idx="92">
                  <c:v>1479.3444897826848</c:v>
                </c:pt>
                <c:pt idx="93">
                  <c:v>1445.8057479839251</c:v>
                </c:pt>
                <c:pt idx="94">
                  <c:v>1408.9952976345101</c:v>
                </c:pt>
                <c:pt idx="95">
                  <c:v>1369.4152620032116</c:v>
                </c:pt>
                <c:pt idx="96">
                  <c:v>1327.6055436633665</c:v>
                </c:pt>
                <c:pt idx="97">
                  <c:v>1284.1364598004461</c:v>
                </c:pt>
                <c:pt idx="98">
                  <c:v>1239.6009626405887</c:v>
                </c:pt>
                <c:pt idx="99">
                  <c:v>1194.606551119505</c:v>
                </c:pt>
                <c:pt idx="100">
                  <c:v>1149.7669841229185</c:v>
                </c:pt>
                <c:pt idx="101">
                  <c:v>1105.693908336402</c:v>
                </c:pt>
                <c:pt idx="102">
                  <c:v>1062.9885149072716</c:v>
                </c:pt>
                <c:pt idx="103">
                  <c:v>1022.2333387281813</c:v>
                </c:pt>
                <c:pt idx="104">
                  <c:v>983.98431220659029</c:v>
                </c:pt>
                <c:pt idx="105">
                  <c:v>948.7631819128917</c:v>
                </c:pt>
                <c:pt idx="106">
                  <c:v>917.0503915500293</c:v>
                </c:pt>
                <c:pt idx="107">
                  <c:v>889.27852832646545</c:v>
                </c:pt>
                <c:pt idx="108">
                  <c:v>865.82642212907581</c:v>
                </c:pt>
                <c:pt idx="109">
                  <c:v>847.01397798786286</c:v>
                </c:pt>
                <c:pt idx="110">
                  <c:v>833.09781232169985</c:v>
                </c:pt>
                <c:pt idx="111">
                  <c:v>824.2677524901203</c:v>
                </c:pt>
                <c:pt idx="112">
                  <c:v>820.64424739999731</c:v>
                </c:pt>
                <c:pt idx="113">
                  <c:v>822.27672448845794</c:v>
                </c:pt>
                <c:pt idx="114">
                  <c:v>829.14291549406903</c:v>
                </c:pt>
                <c:pt idx="115">
                  <c:v>841.14916021330055</c:v>
                </c:pt>
                <c:pt idx="116">
                  <c:v>858.13168409879256</c:v>
                </c:pt>
                <c:pt idx="117">
                  <c:v>879.85883227198588</c:v>
                </c:pt>
                <c:pt idx="118">
                  <c:v>906.03422947644515</c:v>
                </c:pt>
                <c:pt idx="119">
                  <c:v>936.30082286763934</c:v>
                </c:pt>
                <c:pt idx="120">
                  <c:v>970.2457524923783</c:v>
                </c:pt>
                <c:pt idx="121">
                  <c:v>1007.4059830207578</c:v>
                </c:pt>
                <c:pt idx="122">
                  <c:v>1047.2746199094051</c:v>
                </c:pt>
                <c:pt idx="123">
                  <c:v>1089.3078238386158</c:v>
                </c:pt>
                <c:pt idx="124">
                  <c:v>1132.932229105076</c:v>
                </c:pt>
                <c:pt idx="125">
                  <c:v>1177.5527647774948</c:v>
                </c:pt>
                <c:pt idx="126">
                  <c:v>1222.5607719284881</c:v>
                </c:pt>
                <c:pt idx="127">
                  <c:v>1267.3423062173313</c:v>
                </c:pt>
                <c:pt idx="128">
                  <c:v>1311.2865125698706</c:v>
                </c:pt>
                <c:pt idx="129">
                  <c:v>1353.7939577184375</c:v>
                </c:pt>
                <c:pt idx="130">
                  <c:v>1394.2848069393985</c:v>
                </c:pt>
                <c:pt idx="131">
                  <c:v>1432.2067334512774</c:v>
                </c:pt>
                <c:pt idx="132">
                  <c:v>1467.0424525830761</c:v>
                </c:pt>
                <c:pt idx="133">
                  <c:v>1498.3167779408641</c:v>
                </c:pt>
                <c:pt idx="134">
                  <c:v>1525.6031033210159</c:v>
                </c:pt>
                <c:pt idx="135">
                  <c:v>1548.5292219517426</c:v>
                </c:pt>
                <c:pt idx="136">
                  <c:v>1566.7824036839186</c:v>
                </c:pt>
                <c:pt idx="137">
                  <c:v>1580.1136608743657</c:v>
                </c:pt>
                <c:pt idx="138">
                  <c:v>1588.3411447716076</c:v>
                </c:pt>
                <c:pt idx="139">
                  <c:v>1591.3526260747517</c:v>
                </c:pt>
                <c:pt idx="140">
                  <c:v>1589.1070258287343</c:v>
                </c:pt>
                <c:pt idx="141">
                  <c:v>1581.6349757733244</c:v>
                </c:pt>
                <c:pt idx="142">
                  <c:v>1569.0384005022895</c:v>
                </c:pt>
                <c:pt idx="143">
                  <c:v>1551.4891271323961</c:v>
                </c:pt>
                <c:pt idx="144">
                  <c:v>1529.2265414474484</c:v>
                </c:pt>
                <c:pt idx="145">
                  <c:v>1502.5543224893852</c:v>
                </c:pt>
                <c:pt idx="146">
                  <c:v>1471.8363001391633</c:v>
                </c:pt>
                <c:pt idx="147">
                  <c:v>1437.4914921932611</c:v>
                </c:pt>
                <c:pt idx="148">
                  <c:v>1399.9883886339369</c:v>
                </c:pt>
                <c:pt idx="149">
                  <c:v>1359.8385610602766</c:v>
                </c:pt>
                <c:pt idx="150">
                  <c:v>1317.5896844523622</c:v>
                </c:pt>
                <c:pt idx="151">
                  <c:v>1273.8180664571516</c:v>
                </c:pt>
                <c:pt idx="152">
                  <c:v>1229.1207861024363</c:v>
                </c:pt>
                <c:pt idx="153">
                  <c:v>1184.1075491729573</c:v>
                </c:pt>
                <c:pt idx="154">
                  <c:v>1139.3923713476997</c:v>
                </c:pt>
                <c:pt idx="155">
                  <c:v>1095.5852025468691</c:v>
                </c:pt>
                <c:pt idx="156">
                  <c:v>1053.283606738989</c:v>
                </c:pt>
                <c:pt idx="157">
                  <c:v>1013.0646107020456</c:v>
                </c:pt>
                <c:pt idx="158">
                  <c:v>975.47683292793749</c:v>
                </c:pt>
                <c:pt idx="159">
                  <c:v>941.03300003811785</c:v>
                </c:pt>
                <c:pt idx="160">
                  <c:v>910.20295279235779</c:v>
                </c:pt>
                <c:pt idx="161">
                  <c:v>883.40723709413044</c:v>
                </c:pt>
                <c:pt idx="162">
                  <c:v>861.01136741630285</c:v>
                </c:pt>
                <c:pt idx="163">
                  <c:v>843.32084089848979</c:v>
                </c:pt>
                <c:pt idx="164">
                  <c:v>830.57697012766278</c:v>
                </c:pt>
                <c:pt idx="165">
                  <c:v>822.95359144615168</c:v>
                </c:pt>
                <c:pt idx="166">
                  <c:v>820.55469368827698</c:v>
                </c:pt>
                <c:pt idx="167">
                  <c:v>823.41299969149941</c:v>
                </c:pt>
                <c:pt idx="168">
                  <c:v>831.48951993138041</c:v>
                </c:pt>
                <c:pt idx="169">
                  <c:v>844.6740843691224</c:v>
                </c:pt>
                <c:pt idx="170">
                  <c:v>862.78684525687163</c:v>
                </c:pt>
                <c:pt idx="171">
                  <c:v>885.58073040134832</c:v>
                </c:pt>
                <c:pt idx="172">
                  <c:v>912.7448134213721</c:v>
                </c:pt>
                <c:pt idx="173">
                  <c:v>943.90855502634076</c:v>
                </c:pt>
                <c:pt idx="174">
                  <c:v>978.64685746131443</c:v>
                </c:pt>
                <c:pt idx="175">
                  <c:v>1016.485863172129</c:v>
                </c:pt>
                <c:pt idx="176">
                  <c:v>1056.9094185922224</c:v>
                </c:pt>
                <c:pt idx="177">
                  <c:v>1099.3661148800777</c:v>
                </c:pt>
                <c:pt idx="178">
                  <c:v>1143.2768095661224</c:v>
                </c:pt>
                <c:pt idx="179">
                  <c:v>1188.0425265079712</c:v>
                </c:pt>
                <c:pt idx="180">
                  <c:v>1233.0526263924282</c:v>
                </c:pt>
                <c:pt idx="181">
                  <c:v>1277.6931363322506</c:v>
                </c:pt>
                <c:pt idx="182">
                  <c:v>1321.3551249354593</c:v>
                </c:pt>
                <c:pt idx="183">
                  <c:v>1363.4430086047212</c:v>
                </c:pt>
                <c:pt idx="184">
                  <c:v>1403.3826757623972</c:v>
                </c:pt>
                <c:pt idx="185">
                  <c:v>1440.6293181804831</c:v>
                </c:pt>
                <c:pt idx="186">
                  <c:v>1474.6748625899961</c:v>
                </c:pt>
                <c:pt idx="187">
                  <c:v>1505.0549011968517</c:v>
                </c:pt>
                <c:pt idx="188">
                  <c:v>1531.355026566587</c:v>
                </c:pt>
                <c:pt idx="189">
                  <c:v>1553.216484465162</c:v>
                </c:pt>
                <c:pt idx="190">
                  <c:v>1570.341067546675</c:v>
                </c:pt>
                <c:pt idx="191">
                  <c:v>1582.4951831342737</c:v>
                </c:pt>
                <c:pt idx="192">
                  <c:v>1589.5130396065583</c:v>
                </c:pt>
                <c:pt idx="193">
                  <c:v>1591.2989079246775</c:v>
                </c:pt>
                <c:pt idx="194">
                  <c:v>1587.8284274511223</c:v>
                </c:pt>
                <c:pt idx="195">
                  <c:v>1579.1489382478333</c:v>
                </c:pt>
                <c:pt idx="196">
                  <c:v>1565.3788353208117</c:v>
                </c:pt>
                <c:pt idx="197">
                  <c:v>1546.7059536198453</c:v>
                </c:pt>
                <c:pt idx="198">
                  <c:v>1523.3850058232117</c:v>
                </c:pt>
                <c:pt idx="199">
                  <c:v>1495.7341078579734</c:v>
                </c:pt>
                <c:pt idx="200">
                  <c:v>1464.1304395504844</c:v>
                </c:pt>
                <c:pt idx="201">
                  <c:v>1429.0050995992156</c:v>
                </c:pt>
                <c:pt idx="202">
                  <c:v>1390.8372250520879</c:v>
                </c:pt>
                <c:pt idx="203">
                  <c:v>1350.1474555032325</c:v>
                </c:pt>
                <c:pt idx="204">
                  <c:v>1307.4908311626311</c:v>
                </c:pt>
                <c:pt idx="205">
                  <c:v>1263.4492216745118</c:v>
                </c:pt>
                <c:pt idx="206">
                  <c:v>1218.6233889613252</c:v>
                </c:pt>
                <c:pt idx="207">
                  <c:v>1173.6247923623</c:v>
                </c:pt>
                <c:pt idx="208">
                  <c:v>1129.0672478508884</c:v>
                </c:pt>
                <c:pt idx="209">
                  <c:v>1085.5585551058844</c:v>
                </c:pt>
                <c:pt idx="210">
                  <c:v>1043.6922066494844</c:v>
                </c:pt>
                <c:pt idx="211">
                  <c:v>1004.0392921461444</c:v>
                </c:pt>
                <c:pt idx="212">
                  <c:v>967.14070829388766</c:v>
                </c:pt>
                <c:pt idx="213">
                  <c:v>933.4997805712427</c:v>
                </c:pt>
                <c:pt idx="214">
                  <c:v>903.57539748493207</c:v>
                </c:pt>
                <c:pt idx="215">
                  <c:v>877.77575097253509</c:v>
                </c:pt>
                <c:pt idx="216">
                  <c:v>856.45276834591596</c:v>
                </c:pt>
                <c:pt idx="217">
                  <c:v>839.89731172805364</c:v>
                </c:pt>
                <c:pt idx="218">
                  <c:v>828.33521046670342</c:v>
                </c:pt>
                <c:pt idx="219">
                  <c:v>821.92418064586104</c:v>
                </c:pt>
                <c:pt idx="220">
                  <c:v>820.75167371529892</c:v>
                </c:pt>
                <c:pt idx="221">
                  <c:v>824.83368358454675</c:v>
                </c:pt>
                <c:pt idx="222">
                  <c:v>834.11452845348379</c:v>
                </c:pt>
                <c:pt idx="223">
                  <c:v>848.46761035554607</c:v>
                </c:pt>
                <c:pt idx="224">
                  <c:v>867.69714205278228</c:v>
                </c:pt>
                <c:pt idx="225">
                  <c:v>891.54081772657025</c:v>
                </c:pt>
                <c:pt idx="226">
                  <c:v>919.67339103367772</c:v>
                </c:pt>
                <c:pt idx="227">
                  <c:v>951.71111172019994</c:v>
                </c:pt>
                <c:pt idx="228">
                  <c:v>987.21696027449184</c:v>
                </c:pt>
                <c:pt idx="229">
                  <c:v>1025.7066092143471</c:v>
                </c:pt>
                <c:pt idx="230">
                  <c:v>1066.6550296918128</c:v>
                </c:pt>
                <c:pt idx="231">
                  <c:v>1109.5036532963957</c:v>
                </c:pt>
                <c:pt idx="232">
                  <c:v>1153.6679913640753</c:v>
                </c:pt>
                <c:pt idx="233">
                  <c:v>1198.5456078588018</c:v>
                </c:pt>
                <c:pt idx="234">
                  <c:v>1243.5243370701548</c:v>
                </c:pt>
                <c:pt idx="235">
                  <c:v>1287.990634031353</c:v>
                </c:pt>
                <c:pt idx="236">
                  <c:v>1331.3379437513975</c:v>
                </c:pt>
                <c:pt idx="237">
                  <c:v>1372.9749750984899</c:v>
                </c:pt>
                <c:pt idx="238">
                  <c:v>1412.3337664725</c:v>
                </c:pt>
                <c:pt idx="239">
                  <c:v>1448.8774332444152</c:v>
                </c:pt>
                <c:pt idx="240">
                  <c:v>1482.10749128165</c:v>
                </c:pt>
                <c:pt idx="241">
                  <c:v>1511.5706566606252</c:v>
                </c:pt>
                <c:pt idx="242">
                  <c:v>1536.8650288132128</c:v>
                </c:pt>
                <c:pt idx="243">
                  <c:v>1557.6455727641205</c:v>
                </c:pt>
                <c:pt idx="244">
                  <c:v>1573.6288256772125</c:v>
                </c:pt>
                <c:pt idx="245">
                  <c:v>1584.5967635098004</c:v>
                </c:pt>
                <c:pt idx="246">
                  <c:v>1590.3997750307287</c:v>
                </c:pt>
                <c:pt idx="247">
                  <c:v>1590.9587026343183</c:v>
                </c:pt>
                <c:pt idx="248">
                  <c:v>1586.2659221118824</c:v>
                </c:pt>
                <c:pt idx="249">
                  <c:v>1576.3854466518824</c:v>
                </c:pt>
                <c:pt idx="250">
                  <c:v>1561.452053650082</c:v>
                </c:pt>
                <c:pt idx="251">
                  <c:v>1541.6694462406936</c:v>
                </c:pt>
                <c:pt idx="252">
                  <c:v>1517.3074746266605</c:v>
                </c:pt>
                <c:pt idx="253">
                  <c:v>1488.6984551123057</c:v>
                </c:pt>
                <c:pt idx="254">
                  <c:v>1456.2326370496075</c:v>
                </c:pt>
                <c:pt idx="255">
                  <c:v>1420.3528795325008</c:v>
                </c:pt>
                <c:pt idx="256">
                  <c:v>1381.5486104532336</c:v>
                </c:pt>
                <c:pt idx="257">
                  <c:v>1340.3491503239825</c:v>
                </c:pt>
                <c:pt idx="258">
                  <c:v>1297.3164919319963</c:v>
                </c:pt>
                <c:pt idx="259">
                  <c:v>1253.0376343194125</c:v>
                </c:pt>
                <c:pt idx="260">
                  <c:v>1208.1165756582413</c:v>
                </c:pt>
                <c:pt idx="261">
                  <c:v>1163.1660742439553</c:v>
                </c:pt>
                <c:pt idx="262">
                  <c:v>1118.7992899941548</c:v>
                </c:pt>
                <c:pt idx="263">
                  <c:v>1075.6214204687981</c:v>
                </c:pt>
                <c:pt idx="264">
                  <c:v>1034.2214455032008</c:v>
                </c:pt>
                <c:pt idx="265">
                  <c:v>995.16409306345702</c:v>
                </c:pt>
                <c:pt idx="266">
                  <c:v>958.98213591628019</c:v>
                </c:pt>
                <c:pt idx="267">
                  <c:v>926.16912419270295</c:v>
                </c:pt>
                <c:pt idx="268">
                  <c:v>897.17265297913445</c:v>
                </c:pt>
                <c:pt idx="269">
                  <c:v>872.38825677108866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PLL!$F$2</c:f>
              <c:strCache>
                <c:ptCount val="1"/>
                <c:pt idx="0">
                  <c:v>LP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PLL!$A$3:$A$559</c:f>
              <c:numCache>
                <c:formatCode>0</c:formatCode>
                <c:ptCount val="557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 formatCode="General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</c:numCache>
            </c:numRef>
          </c:xVal>
          <c:yVal>
            <c:numRef>
              <c:f>PLL!$F$3:$F$559</c:f>
              <c:numCache>
                <c:formatCode>0</c:formatCode>
                <c:ptCount val="5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254</c:v>
                </c:pt>
                <c:pt idx="7">
                  <c:v>222</c:v>
                </c:pt>
                <c:pt idx="8">
                  <c:v>194</c:v>
                </c:pt>
                <c:pt idx="9">
                  <c:v>424</c:v>
                </c:pt>
                <c:pt idx="10">
                  <c:v>625</c:v>
                </c:pt>
                <c:pt idx="11">
                  <c:v>546</c:v>
                </c:pt>
                <c:pt idx="12">
                  <c:v>732</c:v>
                </c:pt>
                <c:pt idx="13">
                  <c:v>895</c:v>
                </c:pt>
                <c:pt idx="14">
                  <c:v>1038</c:v>
                </c:pt>
                <c:pt idx="15">
                  <c:v>1163</c:v>
                </c:pt>
                <c:pt idx="16">
                  <c:v>1272</c:v>
                </c:pt>
                <c:pt idx="17">
                  <c:v>1367</c:v>
                </c:pt>
                <c:pt idx="18">
                  <c:v>1196</c:v>
                </c:pt>
                <c:pt idx="19">
                  <c:v>1301</c:v>
                </c:pt>
                <c:pt idx="20">
                  <c:v>1393</c:v>
                </c:pt>
                <c:pt idx="21">
                  <c:v>1473</c:v>
                </c:pt>
                <c:pt idx="22">
                  <c:v>1543</c:v>
                </c:pt>
                <c:pt idx="23">
                  <c:v>1605</c:v>
                </c:pt>
                <c:pt idx="24">
                  <c:v>1659</c:v>
                </c:pt>
                <c:pt idx="25">
                  <c:v>1706</c:v>
                </c:pt>
                <c:pt idx="26">
                  <c:v>1747</c:v>
                </c:pt>
                <c:pt idx="27">
                  <c:v>1783</c:v>
                </c:pt>
                <c:pt idx="28">
                  <c:v>1560</c:v>
                </c:pt>
                <c:pt idx="29">
                  <c:v>1619</c:v>
                </c:pt>
                <c:pt idx="30">
                  <c:v>1671</c:v>
                </c:pt>
                <c:pt idx="31">
                  <c:v>1717</c:v>
                </c:pt>
                <c:pt idx="32">
                  <c:v>1757</c:v>
                </c:pt>
                <c:pt idx="33">
                  <c:v>1792</c:v>
                </c:pt>
                <c:pt idx="34">
                  <c:v>1822</c:v>
                </c:pt>
                <c:pt idx="35">
                  <c:v>1594</c:v>
                </c:pt>
                <c:pt idx="36">
                  <c:v>1649</c:v>
                </c:pt>
                <c:pt idx="37">
                  <c:v>1697</c:v>
                </c:pt>
                <c:pt idx="38">
                  <c:v>1484</c:v>
                </c:pt>
                <c:pt idx="39">
                  <c:v>1298</c:v>
                </c:pt>
                <c:pt idx="40">
                  <c:v>1390</c:v>
                </c:pt>
                <c:pt idx="41">
                  <c:v>1216</c:v>
                </c:pt>
                <c:pt idx="42">
                  <c:v>1064</c:v>
                </c:pt>
                <c:pt idx="43">
                  <c:v>931</c:v>
                </c:pt>
                <c:pt idx="44">
                  <c:v>1069</c:v>
                </c:pt>
                <c:pt idx="45">
                  <c:v>935</c:v>
                </c:pt>
                <c:pt idx="46">
                  <c:v>818</c:v>
                </c:pt>
                <c:pt idx="47">
                  <c:v>970</c:v>
                </c:pt>
                <c:pt idx="48">
                  <c:v>1103</c:v>
                </c:pt>
                <c:pt idx="49">
                  <c:v>965</c:v>
                </c:pt>
                <c:pt idx="50">
                  <c:v>844</c:v>
                </c:pt>
                <c:pt idx="51">
                  <c:v>993</c:v>
                </c:pt>
                <c:pt idx="52">
                  <c:v>868</c:v>
                </c:pt>
                <c:pt idx="53">
                  <c:v>759</c:v>
                </c:pt>
                <c:pt idx="54">
                  <c:v>664</c:v>
                </c:pt>
                <c:pt idx="55">
                  <c:v>835</c:v>
                </c:pt>
                <c:pt idx="56">
                  <c:v>730</c:v>
                </c:pt>
                <c:pt idx="57">
                  <c:v>638</c:v>
                </c:pt>
                <c:pt idx="58">
                  <c:v>813</c:v>
                </c:pt>
                <c:pt idx="59">
                  <c:v>711</c:v>
                </c:pt>
                <c:pt idx="60">
                  <c:v>622</c:v>
                </c:pt>
                <c:pt idx="61">
                  <c:v>799</c:v>
                </c:pt>
                <c:pt idx="62">
                  <c:v>954</c:v>
                </c:pt>
                <c:pt idx="63">
                  <c:v>834</c:v>
                </c:pt>
                <c:pt idx="64">
                  <c:v>984</c:v>
                </c:pt>
                <c:pt idx="65">
                  <c:v>1115</c:v>
                </c:pt>
                <c:pt idx="66">
                  <c:v>975</c:v>
                </c:pt>
                <c:pt idx="67">
                  <c:v>1108</c:v>
                </c:pt>
                <c:pt idx="68">
                  <c:v>1224</c:v>
                </c:pt>
                <c:pt idx="69">
                  <c:v>1325</c:v>
                </c:pt>
                <c:pt idx="70">
                  <c:v>1414</c:v>
                </c:pt>
                <c:pt idx="71">
                  <c:v>1492</c:v>
                </c:pt>
                <c:pt idx="72">
                  <c:v>1560</c:v>
                </c:pt>
                <c:pt idx="73">
                  <c:v>1365</c:v>
                </c:pt>
                <c:pt idx="74">
                  <c:v>1449</c:v>
                </c:pt>
                <c:pt idx="75">
                  <c:v>1522</c:v>
                </c:pt>
                <c:pt idx="76">
                  <c:v>1586</c:v>
                </c:pt>
                <c:pt idx="77">
                  <c:v>1642</c:v>
                </c:pt>
                <c:pt idx="78">
                  <c:v>1691</c:v>
                </c:pt>
                <c:pt idx="79">
                  <c:v>1734</c:v>
                </c:pt>
                <c:pt idx="80">
                  <c:v>1772</c:v>
                </c:pt>
                <c:pt idx="81">
                  <c:v>1805</c:v>
                </c:pt>
                <c:pt idx="82">
                  <c:v>1834</c:v>
                </c:pt>
                <c:pt idx="83">
                  <c:v>1604</c:v>
                </c:pt>
                <c:pt idx="84">
                  <c:v>1658</c:v>
                </c:pt>
                <c:pt idx="85">
                  <c:v>1705</c:v>
                </c:pt>
                <c:pt idx="86">
                  <c:v>1746</c:v>
                </c:pt>
                <c:pt idx="87">
                  <c:v>1527</c:v>
                </c:pt>
                <c:pt idx="88">
                  <c:v>1591</c:v>
                </c:pt>
                <c:pt idx="89">
                  <c:v>1647</c:v>
                </c:pt>
                <c:pt idx="90">
                  <c:v>1441</c:v>
                </c:pt>
                <c:pt idx="91">
                  <c:v>1260</c:v>
                </c:pt>
                <c:pt idx="92">
                  <c:v>1357</c:v>
                </c:pt>
                <c:pt idx="93">
                  <c:v>1187</c:v>
                </c:pt>
                <c:pt idx="94">
                  <c:v>1038</c:v>
                </c:pt>
                <c:pt idx="95">
                  <c:v>1163</c:v>
                </c:pt>
                <c:pt idx="96">
                  <c:v>1272</c:v>
                </c:pt>
                <c:pt idx="97">
                  <c:v>1113</c:v>
                </c:pt>
                <c:pt idx="98">
                  <c:v>973</c:v>
                </c:pt>
                <c:pt idx="99">
                  <c:v>1106</c:v>
                </c:pt>
                <c:pt idx="100">
                  <c:v>967</c:v>
                </c:pt>
                <c:pt idx="101">
                  <c:v>846</c:v>
                </c:pt>
                <c:pt idx="102">
                  <c:v>740</c:v>
                </c:pt>
                <c:pt idx="103">
                  <c:v>902</c:v>
                </c:pt>
                <c:pt idx="104">
                  <c:v>789</c:v>
                </c:pt>
                <c:pt idx="105">
                  <c:v>690</c:v>
                </c:pt>
                <c:pt idx="106">
                  <c:v>858</c:v>
                </c:pt>
                <c:pt idx="107">
                  <c:v>750</c:v>
                </c:pt>
                <c:pt idx="108">
                  <c:v>656</c:v>
                </c:pt>
                <c:pt idx="109">
                  <c:v>574</c:v>
                </c:pt>
                <c:pt idx="110">
                  <c:v>757</c:v>
                </c:pt>
                <c:pt idx="111">
                  <c:v>662</c:v>
                </c:pt>
                <c:pt idx="112">
                  <c:v>579</c:v>
                </c:pt>
                <c:pt idx="113">
                  <c:v>761</c:v>
                </c:pt>
                <c:pt idx="114">
                  <c:v>920</c:v>
                </c:pt>
                <c:pt idx="115">
                  <c:v>805</c:v>
                </c:pt>
                <c:pt idx="116">
                  <c:v>959</c:v>
                </c:pt>
                <c:pt idx="117">
                  <c:v>1094</c:v>
                </c:pt>
                <c:pt idx="118">
                  <c:v>957</c:v>
                </c:pt>
                <c:pt idx="119">
                  <c:v>1092</c:v>
                </c:pt>
                <c:pt idx="120">
                  <c:v>1210</c:v>
                </c:pt>
                <c:pt idx="121">
                  <c:v>1313</c:v>
                </c:pt>
                <c:pt idx="122">
                  <c:v>1403</c:v>
                </c:pt>
                <c:pt idx="123">
                  <c:v>1482</c:v>
                </c:pt>
                <c:pt idx="124">
                  <c:v>1551</c:v>
                </c:pt>
                <c:pt idx="125">
                  <c:v>1612</c:v>
                </c:pt>
                <c:pt idx="126">
                  <c:v>1665</c:v>
                </c:pt>
                <c:pt idx="127">
                  <c:v>1711</c:v>
                </c:pt>
                <c:pt idx="128">
                  <c:v>1497</c:v>
                </c:pt>
                <c:pt idx="129">
                  <c:v>1564</c:v>
                </c:pt>
                <c:pt idx="130">
                  <c:v>1623</c:v>
                </c:pt>
                <c:pt idx="131">
                  <c:v>1675</c:v>
                </c:pt>
                <c:pt idx="132">
                  <c:v>1720</c:v>
                </c:pt>
                <c:pt idx="133">
                  <c:v>1759</c:v>
                </c:pt>
                <c:pt idx="134">
                  <c:v>1794</c:v>
                </c:pt>
                <c:pt idx="135">
                  <c:v>1569</c:v>
                </c:pt>
                <c:pt idx="136">
                  <c:v>1627</c:v>
                </c:pt>
                <c:pt idx="137">
                  <c:v>1678</c:v>
                </c:pt>
                <c:pt idx="138">
                  <c:v>1468</c:v>
                </c:pt>
                <c:pt idx="139">
                  <c:v>1539</c:v>
                </c:pt>
                <c:pt idx="140">
                  <c:v>1601</c:v>
                </c:pt>
                <c:pt idx="141">
                  <c:v>1655</c:v>
                </c:pt>
                <c:pt idx="142">
                  <c:v>1448</c:v>
                </c:pt>
                <c:pt idx="143">
                  <c:v>1521</c:v>
                </c:pt>
                <c:pt idx="144">
                  <c:v>1585</c:v>
                </c:pt>
                <c:pt idx="145">
                  <c:v>1386</c:v>
                </c:pt>
                <c:pt idx="146">
                  <c:v>1212</c:v>
                </c:pt>
                <c:pt idx="147">
                  <c:v>1315</c:v>
                </c:pt>
                <c:pt idx="148">
                  <c:v>1150</c:v>
                </c:pt>
                <c:pt idx="149">
                  <c:v>1006</c:v>
                </c:pt>
                <c:pt idx="150">
                  <c:v>880</c:v>
                </c:pt>
                <c:pt idx="151">
                  <c:v>1024</c:v>
                </c:pt>
                <c:pt idx="152">
                  <c:v>896</c:v>
                </c:pt>
                <c:pt idx="153">
                  <c:v>784</c:v>
                </c:pt>
                <c:pt idx="154">
                  <c:v>686</c:v>
                </c:pt>
                <c:pt idx="155">
                  <c:v>600</c:v>
                </c:pt>
                <c:pt idx="156">
                  <c:v>525</c:v>
                </c:pt>
                <c:pt idx="157">
                  <c:v>459</c:v>
                </c:pt>
                <c:pt idx="158">
                  <c:v>656</c:v>
                </c:pt>
                <c:pt idx="159">
                  <c:v>574</c:v>
                </c:pt>
                <c:pt idx="160">
                  <c:v>502</c:v>
                </c:pt>
                <c:pt idx="161">
                  <c:v>439</c:v>
                </c:pt>
                <c:pt idx="162">
                  <c:v>639</c:v>
                </c:pt>
                <c:pt idx="163">
                  <c:v>559</c:v>
                </c:pt>
                <c:pt idx="164">
                  <c:v>489</c:v>
                </c:pt>
                <c:pt idx="165">
                  <c:v>682</c:v>
                </c:pt>
                <c:pt idx="166">
                  <c:v>851</c:v>
                </c:pt>
                <c:pt idx="167">
                  <c:v>744</c:v>
                </c:pt>
                <c:pt idx="168">
                  <c:v>905</c:v>
                </c:pt>
                <c:pt idx="169">
                  <c:v>1046</c:v>
                </c:pt>
                <c:pt idx="170">
                  <c:v>915</c:v>
                </c:pt>
                <c:pt idx="171">
                  <c:v>1055</c:v>
                </c:pt>
                <c:pt idx="172">
                  <c:v>1178</c:v>
                </c:pt>
                <c:pt idx="173">
                  <c:v>1285</c:v>
                </c:pt>
                <c:pt idx="174">
                  <c:v>1379</c:v>
                </c:pt>
                <c:pt idx="175">
                  <c:v>1461</c:v>
                </c:pt>
                <c:pt idx="176">
                  <c:v>1533</c:v>
                </c:pt>
                <c:pt idx="177">
                  <c:v>1596</c:v>
                </c:pt>
                <c:pt idx="178">
                  <c:v>1651</c:v>
                </c:pt>
                <c:pt idx="179">
                  <c:v>1699</c:v>
                </c:pt>
                <c:pt idx="180">
                  <c:v>1486</c:v>
                </c:pt>
                <c:pt idx="181">
                  <c:v>1555</c:v>
                </c:pt>
                <c:pt idx="182">
                  <c:v>1615</c:v>
                </c:pt>
                <c:pt idx="183">
                  <c:v>1668</c:v>
                </c:pt>
                <c:pt idx="184">
                  <c:v>1714</c:v>
                </c:pt>
                <c:pt idx="185">
                  <c:v>1754</c:v>
                </c:pt>
                <c:pt idx="186">
                  <c:v>1789</c:v>
                </c:pt>
                <c:pt idx="187">
                  <c:v>1820</c:v>
                </c:pt>
                <c:pt idx="188">
                  <c:v>1847</c:v>
                </c:pt>
                <c:pt idx="189">
                  <c:v>1871</c:v>
                </c:pt>
                <c:pt idx="190">
                  <c:v>1637</c:v>
                </c:pt>
                <c:pt idx="191">
                  <c:v>1687</c:v>
                </c:pt>
                <c:pt idx="192">
                  <c:v>1731</c:v>
                </c:pt>
                <c:pt idx="193">
                  <c:v>1514</c:v>
                </c:pt>
                <c:pt idx="194">
                  <c:v>1324</c:v>
                </c:pt>
                <c:pt idx="195">
                  <c:v>1413</c:v>
                </c:pt>
                <c:pt idx="196">
                  <c:v>1491</c:v>
                </c:pt>
                <c:pt idx="197">
                  <c:v>1304</c:v>
                </c:pt>
                <c:pt idx="198">
                  <c:v>1141</c:v>
                </c:pt>
                <c:pt idx="199">
                  <c:v>1253</c:v>
                </c:pt>
                <c:pt idx="200">
                  <c:v>1096</c:v>
                </c:pt>
                <c:pt idx="201">
                  <c:v>959</c:v>
                </c:pt>
                <c:pt idx="202">
                  <c:v>1094</c:v>
                </c:pt>
                <c:pt idx="203">
                  <c:v>1212</c:v>
                </c:pt>
                <c:pt idx="204">
                  <c:v>1060</c:v>
                </c:pt>
                <c:pt idx="205">
                  <c:v>927</c:v>
                </c:pt>
                <c:pt idx="206">
                  <c:v>1066</c:v>
                </c:pt>
                <c:pt idx="207">
                  <c:v>932</c:v>
                </c:pt>
                <c:pt idx="208">
                  <c:v>815</c:v>
                </c:pt>
                <c:pt idx="209">
                  <c:v>713</c:v>
                </c:pt>
                <c:pt idx="210">
                  <c:v>878</c:v>
                </c:pt>
                <c:pt idx="211">
                  <c:v>768</c:v>
                </c:pt>
                <c:pt idx="212">
                  <c:v>672</c:v>
                </c:pt>
                <c:pt idx="213">
                  <c:v>842</c:v>
                </c:pt>
                <c:pt idx="214">
                  <c:v>736</c:v>
                </c:pt>
                <c:pt idx="215">
                  <c:v>644</c:v>
                </c:pt>
                <c:pt idx="216">
                  <c:v>563</c:v>
                </c:pt>
                <c:pt idx="217">
                  <c:v>747</c:v>
                </c:pt>
                <c:pt idx="218">
                  <c:v>653</c:v>
                </c:pt>
                <c:pt idx="219">
                  <c:v>571</c:v>
                </c:pt>
                <c:pt idx="220">
                  <c:v>754</c:v>
                </c:pt>
                <c:pt idx="221">
                  <c:v>914</c:v>
                </c:pt>
                <c:pt idx="222">
                  <c:v>799</c:v>
                </c:pt>
                <c:pt idx="223">
                  <c:v>954</c:v>
                </c:pt>
                <c:pt idx="224">
                  <c:v>1089</c:v>
                </c:pt>
                <c:pt idx="225">
                  <c:v>952</c:v>
                </c:pt>
                <c:pt idx="226">
                  <c:v>1087</c:v>
                </c:pt>
                <c:pt idx="227">
                  <c:v>1206</c:v>
                </c:pt>
                <c:pt idx="228">
                  <c:v>1310</c:v>
                </c:pt>
                <c:pt idx="229">
                  <c:v>1401</c:v>
                </c:pt>
                <c:pt idx="230">
                  <c:v>1480</c:v>
                </c:pt>
                <c:pt idx="231">
                  <c:v>1549</c:v>
                </c:pt>
                <c:pt idx="232">
                  <c:v>1610</c:v>
                </c:pt>
                <c:pt idx="233">
                  <c:v>1663</c:v>
                </c:pt>
                <c:pt idx="234">
                  <c:v>1710</c:v>
                </c:pt>
                <c:pt idx="235">
                  <c:v>1496</c:v>
                </c:pt>
                <c:pt idx="236">
                  <c:v>1563</c:v>
                </c:pt>
                <c:pt idx="237">
                  <c:v>1622</c:v>
                </c:pt>
                <c:pt idx="238">
                  <c:v>1674</c:v>
                </c:pt>
                <c:pt idx="239">
                  <c:v>1719</c:v>
                </c:pt>
                <c:pt idx="240">
                  <c:v>1759</c:v>
                </c:pt>
                <c:pt idx="241">
                  <c:v>1794</c:v>
                </c:pt>
                <c:pt idx="242">
                  <c:v>1569</c:v>
                </c:pt>
                <c:pt idx="243" formatCode="General">
                  <c:v>1627</c:v>
                </c:pt>
                <c:pt idx="244" formatCode="General">
                  <c:v>1678</c:v>
                </c:pt>
                <c:pt idx="245">
                  <c:v>1468</c:v>
                </c:pt>
                <c:pt idx="246">
                  <c:v>1284</c:v>
                </c:pt>
                <c:pt idx="247">
                  <c:v>1378</c:v>
                </c:pt>
                <c:pt idx="248">
                  <c:v>1460</c:v>
                </c:pt>
                <c:pt idx="249">
                  <c:v>1277</c:v>
                </c:pt>
                <c:pt idx="250">
                  <c:v>1372</c:v>
                </c:pt>
                <c:pt idx="251">
                  <c:v>1455</c:v>
                </c:pt>
                <c:pt idx="252">
                  <c:v>1273</c:v>
                </c:pt>
                <c:pt idx="253">
                  <c:v>1113</c:v>
                </c:pt>
                <c:pt idx="254">
                  <c:v>1228</c:v>
                </c:pt>
                <c:pt idx="255">
                  <c:v>1329</c:v>
                </c:pt>
                <c:pt idx="256">
                  <c:v>1162</c:v>
                </c:pt>
                <c:pt idx="257">
                  <c:v>1016</c:v>
                </c:pt>
                <c:pt idx="258">
                  <c:v>1143</c:v>
                </c:pt>
                <c:pt idx="259">
                  <c:v>1000</c:v>
                </c:pt>
                <c:pt idx="260">
                  <c:v>875</c:v>
                </c:pt>
                <c:pt idx="261">
                  <c:v>765</c:v>
                </c:pt>
                <c:pt idx="262">
                  <c:v>924</c:v>
                </c:pt>
                <c:pt idx="263">
                  <c:v>808</c:v>
                </c:pt>
                <c:pt idx="264">
                  <c:v>707</c:v>
                </c:pt>
                <c:pt idx="265">
                  <c:v>873</c:v>
                </c:pt>
                <c:pt idx="266">
                  <c:v>763</c:v>
                </c:pt>
                <c:pt idx="267">
                  <c:v>667</c:v>
                </c:pt>
                <c:pt idx="268">
                  <c:v>838</c:v>
                </c:pt>
                <c:pt idx="269">
                  <c:v>988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908928"/>
        <c:axId val="177627136"/>
      </c:scatterChart>
      <c:valAx>
        <c:axId val="17490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7627136"/>
        <c:crosses val="autoZero"/>
        <c:crossBetween val="midCat"/>
      </c:valAx>
      <c:valAx>
        <c:axId val="177627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9089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'Filter Plot'!$A$1</c:f>
          <c:strCache>
            <c:ptCount val="1"/>
            <c:pt idx="0">
              <c:v> Z Plot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6.4811976453945486E-2"/>
          <c:y val="0.16944111605614515"/>
          <c:w val="0.76493967879989067"/>
          <c:h val="0.76973182699988585"/>
        </c:manualLayout>
      </c:layout>
      <c:scatterChart>
        <c:scatterStyle val="smoothMarker"/>
        <c:varyColors val="0"/>
        <c:ser>
          <c:idx val="4"/>
          <c:order val="2"/>
          <c:tx>
            <c:strRef>
              <c:f>'Filter Plot'!$H$14</c:f>
              <c:strCache>
                <c:ptCount val="1"/>
                <c:pt idx="0">
                  <c:v>Z Magn</c:v>
                </c:pt>
              </c:strCache>
            </c:strRef>
          </c:tx>
          <c:marker>
            <c:symbol val="none"/>
          </c:marker>
          <c:xVal>
            <c:numRef>
              <c:f>'Filter Plot'!$A$15:$A$615</c:f>
              <c:numCache>
                <c:formatCode>General</c:formatCode>
                <c:ptCount val="6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</c:numCache>
            </c:numRef>
          </c:xVal>
          <c:yVal>
            <c:numRef>
              <c:f>'Filter Plot'!$H$15:$H$615</c:f>
              <c:numCache>
                <c:formatCode>0.00</c:formatCode>
                <c:ptCount val="601"/>
                <c:pt idx="0">
                  <c:v>-1.7128510372194284E-4</c:v>
                </c:pt>
                <c:pt idx="1">
                  <c:v>-6.8509997979369073E-4</c:v>
                </c:pt>
                <c:pt idx="2">
                  <c:v>-1.5413233546764109E-3</c:v>
                </c:pt>
                <c:pt idx="3">
                  <c:v>-2.7397532119638442E-3</c:v>
                </c:pt>
                <c:pt idx="4">
                  <c:v>-4.2801069513263611E-3</c:v>
                </c:pt>
                <c:pt idx="5">
                  <c:v>-6.1620216107489611E-3</c:v>
                </c:pt>
                <c:pt idx="6">
                  <c:v>-8.3850541515639396E-3</c:v>
                </c:pt>
                <c:pt idx="7">
                  <c:v>-1.094868180597126E-2</c:v>
                </c:pt>
                <c:pt idx="8">
                  <c:v>-1.3852302486261299E-2</c:v>
                </c:pt>
                <c:pt idx="9">
                  <c:v>-1.7095235255304007E-2</c:v>
                </c:pt>
                <c:pt idx="10">
                  <c:v>-2.0676720857272853E-2</c:v>
                </c:pt>
                <c:pt idx="11">
                  <c:v>-2.4595922308069243E-2</c:v>
                </c:pt>
                <c:pt idx="12">
                  <c:v>-2.8851925544112651E-2</c:v>
                </c:pt>
                <c:pt idx="13">
                  <c:v>-3.3443740128748206E-2</c:v>
                </c:pt>
                <c:pt idx="14">
                  <c:v>-3.8370300015028218E-2</c:v>
                </c:pt>
                <c:pt idx="15">
                  <c:v>-4.3630464363554299E-2</c:v>
                </c:pt>
                <c:pt idx="16">
                  <c:v>-4.9223018414187428E-2</c:v>
                </c:pt>
                <c:pt idx="17">
                  <c:v>-5.5146674410319556E-2</c:v>
                </c:pt>
                <c:pt idx="18">
                  <c:v>-6.1400072573955349E-2</c:v>
                </c:pt>
                <c:pt idx="19">
                  <c:v>-6.7981782130434196E-2</c:v>
                </c:pt>
                <c:pt idx="20">
                  <c:v>-7.4890302380931861E-2</c:v>
                </c:pt>
                <c:pt idx="21">
                  <c:v>-8.212406382121093E-2</c:v>
                </c:pt>
                <c:pt idx="22">
                  <c:v>-8.9681429304938873E-2</c:v>
                </c:pt>
                <c:pt idx="23">
                  <c:v>-9.7560695249623783E-2</c:v>
                </c:pt>
                <c:pt idx="24">
                  <c:v>-0.10576009288354896</c:v>
                </c:pt>
                <c:pt idx="25">
                  <c:v>-0.11427778953179982</c:v>
                </c:pt>
                <c:pt idx="26">
                  <c:v>-0.12311188993941145</c:v>
                </c:pt>
                <c:pt idx="27">
                  <c:v>-0.13226043762971207</c:v>
                </c:pt>
                <c:pt idx="28">
                  <c:v>-0.14172141629598087</c:v>
                </c:pt>
                <c:pt idx="29">
                  <c:v>-0.15149275122433192</c:v>
                </c:pt>
                <c:pt idx="30">
                  <c:v>-0.16157231074589951</c:v>
                </c:pt>
                <c:pt idx="31">
                  <c:v>-0.17195790771616637</c:v>
                </c:pt>
                <c:pt idx="32">
                  <c:v>-0.18264730101952412</c:v>
                </c:pt>
                <c:pt idx="33">
                  <c:v>-0.1936381970969768</c:v>
                </c:pt>
                <c:pt idx="34">
                  <c:v>-0.2049282514948407</c:v>
                </c:pt>
                <c:pt idx="35">
                  <c:v>-0.21651507043254689</c:v>
                </c:pt>
                <c:pt idx="36">
                  <c:v>-0.22839621238737728</c:v>
                </c:pt>
                <c:pt idx="37">
                  <c:v>-0.24056918969413618</c:v>
                </c:pt>
                <c:pt idx="38">
                  <c:v>-0.25303147015776284</c:v>
                </c:pt>
                <c:pt idx="39">
                  <c:v>-0.26578047867680776</c:v>
                </c:pt>
                <c:pt idx="40">
                  <c:v>-0.27881359887590013</c:v>
                </c:pt>
                <c:pt idx="41">
                  <c:v>-0.29212817474513531</c:v>
                </c:pt>
                <c:pt idx="42">
                  <c:v>-0.30572151228445826</c:v>
                </c:pt>
                <c:pt idx="43">
                  <c:v>-0.31959088115129536</c:v>
                </c:pt>
                <c:pt idx="44">
                  <c:v>-0.33373351630937848</c:v>
                </c:pt>
                <c:pt idx="45">
                  <c:v>-0.34814661967707444</c:v>
                </c:pt>
                <c:pt idx="46">
                  <c:v>-0.36282736177325681</c:v>
                </c:pt>
                <c:pt idx="47">
                  <c:v>-0.37777288335926396</c:v>
                </c:pt>
                <c:pt idx="48">
                  <c:v>-0.39298029707502202</c:v>
                </c:pt>
                <c:pt idx="49">
                  <c:v>-0.40844668906767106</c:v>
                </c:pt>
                <c:pt idx="50">
                  <c:v>-0.42416912061129408</c:v>
                </c:pt>
                <c:pt idx="51">
                  <c:v>-0.44014462971599999</c:v>
                </c:pt>
                <c:pt idx="52">
                  <c:v>-0.45637023272500082</c:v>
                </c:pt>
                <c:pt idx="53">
                  <c:v>-0.4728429258981649</c:v>
                </c:pt>
                <c:pt idx="54">
                  <c:v>-0.48955968698068258</c:v>
                </c:pt>
                <c:pt idx="55">
                  <c:v>-0.50651747675558256</c:v>
                </c:pt>
                <c:pt idx="56">
                  <c:v>-0.52371324057875057</c:v>
                </c:pt>
                <c:pt idx="57">
                  <c:v>-0.54114390989529537</c:v>
                </c:pt>
                <c:pt idx="58">
                  <c:v>-0.55880640373602686</c:v>
                </c:pt>
                <c:pt idx="59">
                  <c:v>-0.57669763019318177</c:v>
                </c:pt>
                <c:pt idx="60">
                  <c:v>-0.59481448787399338</c:v>
                </c:pt>
                <c:pt idx="61">
                  <c:v>-0.61315386733160193</c:v>
                </c:pt>
                <c:pt idx="62">
                  <c:v>-0.63171265247194586</c:v>
                </c:pt>
                <c:pt idx="63">
                  <c:v>-0.65048772193615256</c:v>
                </c:pt>
                <c:pt idx="64">
                  <c:v>-0.66947595045739317</c:v>
                </c:pt>
                <c:pt idx="65">
                  <c:v>-0.68867421019156616</c:v>
                </c:pt>
                <c:pt idx="66">
                  <c:v>-0.70807937202123061</c:v>
                </c:pt>
                <c:pt idx="67">
                  <c:v>-0.72768830683196062</c:v>
                </c:pt>
                <c:pt idx="68">
                  <c:v>-0.7474978867608012</c:v>
                </c:pt>
                <c:pt idx="69">
                  <c:v>-0.76750498641610831</c:v>
                </c:pt>
                <c:pt idx="70">
                  <c:v>-0.78770648406848909</c:v>
                </c:pt>
                <c:pt idx="71">
                  <c:v>-0.80809926281245148</c:v>
                </c:pt>
                <c:pt idx="72">
                  <c:v>-0.82868021169823602</c:v>
                </c:pt>
                <c:pt idx="73">
                  <c:v>-0.84944622683379711</c:v>
                </c:pt>
                <c:pt idx="74">
                  <c:v>-0.87039421245650439</c:v>
                </c:pt>
                <c:pt idx="75">
                  <c:v>-0.89152108197446556</c:v>
                </c:pt>
                <c:pt idx="76">
                  <c:v>-0.91282375897731893</c:v>
                </c:pt>
                <c:pt idx="77">
                  <c:v>-0.9342991782163701</c:v>
                </c:pt>
                <c:pt idx="78">
                  <c:v>-0.95594428655407437</c:v>
                </c:pt>
                <c:pt idx="79">
                  <c:v>-0.97775604388276505</c:v>
                </c:pt>
                <c:pt idx="80">
                  <c:v>-0.99973142401276249</c:v>
                </c:pt>
                <c:pt idx="81">
                  <c:v>-1.0218674155298677</c:v>
                </c:pt>
                <c:pt idx="82">
                  <c:v>-1.0441610226223821</c:v>
                </c:pt>
                <c:pt idx="83">
                  <c:v>-1.0666092658777144</c:v>
                </c:pt>
                <c:pt idx="84">
                  <c:v>-1.0892091830489443</c:v>
                </c:pt>
                <c:pt idx="85">
                  <c:v>-1.1119578297912784</c:v>
                </c:pt>
                <c:pt idx="86">
                  <c:v>-1.1348522803689391</c:v>
                </c:pt>
                <c:pt idx="87">
                  <c:v>-1.1578896283324585</c:v>
                </c:pt>
                <c:pt idx="88">
                  <c:v>-1.1810669871669492</c:v>
                </c:pt>
                <c:pt idx="89">
                  <c:v>-1.2043814909114527</c:v>
                </c:pt>
                <c:pt idx="90">
                  <c:v>-1.227830294749908</c:v>
                </c:pt>
                <c:pt idx="91">
                  <c:v>-1.2514105755738893</c:v>
                </c:pt>
                <c:pt idx="92">
                  <c:v>-1.2751195325177354</c:v>
                </c:pt>
                <c:pt idx="93">
                  <c:v>-1.2989543874663569</c:v>
                </c:pt>
                <c:pt idx="94">
                  <c:v>-1.32291238553609</c:v>
                </c:pt>
                <c:pt idx="95">
                  <c:v>-1.3469907955292375</c:v>
                </c:pt>
                <c:pt idx="96">
                  <c:v>-1.3711869103625665</c:v>
                </c:pt>
                <c:pt idx="97">
                  <c:v>-1.3954980474703362</c:v>
                </c:pt>
                <c:pt idx="98">
                  <c:v>-1.4199215491823278</c:v>
                </c:pt>
                <c:pt idx="99">
                  <c:v>-1.4444547830773649</c:v>
                </c:pt>
                <c:pt idx="100">
                  <c:v>-1.4690951423128489</c:v>
                </c:pt>
                <c:pt idx="101">
                  <c:v>-1.4938400459308174</c:v>
                </c:pt>
                <c:pt idx="102">
                  <c:v>-1.5186869391410363</c:v>
                </c:pt>
                <c:pt idx="103">
                  <c:v>-1.5436332935816628</c:v>
                </c:pt>
                <c:pt idx="104">
                  <c:v>-1.5686766075581018</c:v>
                </c:pt>
                <c:pt idx="105">
                  <c:v>-1.5938144062603763</c:v>
                </c:pt>
                <c:pt idx="106">
                  <c:v>-1.6190442419598767</c:v>
                </c:pt>
                <c:pt idx="107">
                  <c:v>-1.6443636941856998</c:v>
                </c:pt>
                <c:pt idx="108">
                  <c:v>-1.6697703698813815</c:v>
                </c:pt>
                <c:pt idx="109">
                  <c:v>-1.695261903542431</c:v>
                </c:pt>
                <c:pt idx="110">
                  <c:v>-1.7208359573352807</c:v>
                </c:pt>
                <c:pt idx="111">
                  <c:v>-1.7464902211981408</c:v>
                </c:pt>
                <c:pt idx="112">
                  <c:v>-1.7722224129243904</c:v>
                </c:pt>
                <c:pt idx="113">
                  <c:v>-1.7980302782289028</c:v>
                </c:pt>
                <c:pt idx="114">
                  <c:v>-1.8239115907980388</c:v>
                </c:pt>
                <c:pt idx="115">
                  <c:v>-1.8498641523236747</c:v>
                </c:pt>
                <c:pt idx="116">
                  <c:v>-1.8758857925218406</c:v>
                </c:pt>
                <c:pt idx="117">
                  <c:v>-1.9019743691365574</c:v>
                </c:pt>
                <c:pt idx="118">
                  <c:v>-1.9281277679293296</c:v>
                </c:pt>
                <c:pt idx="119">
                  <c:v>-1.9543439026547835</c:v>
                </c:pt>
                <c:pt idx="120">
                  <c:v>-1.9806207150230681</c:v>
                </c:pt>
                <c:pt idx="121">
                  <c:v>-2.0069561746493529</c:v>
                </c:pt>
                <c:pt idx="122">
                  <c:v>-2.0333482789910944</c:v>
                </c:pt>
                <c:pt idx="123">
                  <c:v>-2.0597950532734206</c:v>
                </c:pt>
                <c:pt idx="124">
                  <c:v>-2.0862945504031485</c:v>
                </c:pt>
                <c:pt idx="125">
                  <c:v>-2.1128448508719631</c:v>
                </c:pt>
                <c:pt idx="126">
                  <c:v>-2.1394440626491043</c:v>
                </c:pt>
                <c:pt idx="127">
                  <c:v>-2.1660903210641496</c:v>
                </c:pt>
                <c:pt idx="128">
                  <c:v>-2.1927817886801826</c:v>
                </c:pt>
                <c:pt idx="129">
                  <c:v>-2.2195166551579106</c:v>
                </c:pt>
                <c:pt idx="130">
                  <c:v>-2.2462931371111226</c:v>
                </c:pt>
                <c:pt idx="131">
                  <c:v>-2.2731094779538168</c:v>
                </c:pt>
                <c:pt idx="132">
                  <c:v>-2.2999639477395348</c:v>
                </c:pt>
                <c:pt idx="133">
                  <c:v>-2.3268548429932343</c:v>
                </c:pt>
                <c:pt idx="134">
                  <c:v>-2.3537804865360319</c:v>
                </c:pt>
                <c:pt idx="135">
                  <c:v>-2.3807392273033083</c:v>
                </c:pt>
                <c:pt idx="136">
                  <c:v>-2.4077294401564826</c:v>
                </c:pt>
                <c:pt idx="137">
                  <c:v>-2.434749525688757</c:v>
                </c:pt>
                <c:pt idx="138">
                  <c:v>-2.461797910025342</c:v>
                </c:pt>
                <c:pt idx="139">
                  <c:v>-2.4888730446182978</c:v>
                </c:pt>
                <c:pt idx="140">
                  <c:v>-2.5159734060364736</c:v>
                </c:pt>
                <c:pt idx="141">
                  <c:v>-2.5430974957508337</c:v>
                </c:pt>
                <c:pt idx="142">
                  <c:v>-2.5702438399154088</c:v>
                </c:pt>
                <c:pt idx="143">
                  <c:v>-2.5974109891442665</c:v>
                </c:pt>
                <c:pt idx="144">
                  <c:v>-2.6245975182847321</c:v>
                </c:pt>
                <c:pt idx="145">
                  <c:v>-2.6518020261872</c:v>
                </c:pt>
                <c:pt idx="146">
                  <c:v>-2.6790231354717053</c:v>
                </c:pt>
                <c:pt idx="147">
                  <c:v>-2.7062594922916698</c:v>
                </c:pt>
                <c:pt idx="148">
                  <c:v>-2.733509766094937</c:v>
                </c:pt>
                <c:pt idx="149">
                  <c:v>-2.7607726493824387</c:v>
                </c:pt>
                <c:pt idx="150">
                  <c:v>-2.7880468574646966</c:v>
                </c:pt>
                <c:pt idx="151">
                  <c:v>-2.8153311282163624</c:v>
                </c:pt>
                <c:pt idx="152">
                  <c:v>-2.8426242218290918</c:v>
                </c:pt>
                <c:pt idx="153">
                  <c:v>-2.8699249205628981</c:v>
                </c:pt>
                <c:pt idx="154">
                  <c:v>-2.8972320284962017</c:v>
                </c:pt>
                <c:pt idx="155">
                  <c:v>-2.9245443712748531</c:v>
                </c:pt>
                <c:pt idx="156">
                  <c:v>-2.951860795860195</c:v>
                </c:pt>
                <c:pt idx="157">
                  <c:v>-2.9791801702764218</c:v>
                </c:pt>
                <c:pt idx="158">
                  <c:v>-3.0065013833574223</c:v>
                </c:pt>
                <c:pt idx="159">
                  <c:v>-3.033823344493241</c:v>
                </c:pt>
                <c:pt idx="160">
                  <c:v>-3.0611449833763666</c:v>
                </c:pt>
                <c:pt idx="161">
                  <c:v>-3.088465249747856</c:v>
                </c:pt>
                <c:pt idx="162">
                  <c:v>-3.1157831131437508</c:v>
                </c:pt>
                <c:pt idx="163">
                  <c:v>-3.1430975626415298</c:v>
                </c:pt>
                <c:pt idx="164">
                  <c:v>-3.1704076066070899</c:v>
                </c:pt>
                <c:pt idx="165">
                  <c:v>-3.1977122724421441</c:v>
                </c:pt>
                <c:pt idx="166">
                  <c:v>-3.2250106063323001</c:v>
                </c:pt>
                <c:pt idx="167">
                  <c:v>-3.2523016729958605</c:v>
                </c:pt>
                <c:pt idx="168">
                  <c:v>-3.2795845554334964</c:v>
                </c:pt>
                <c:pt idx="169">
                  <c:v>-3.3068583546788983</c:v>
                </c:pt>
                <c:pt idx="170">
                  <c:v>-3.3341221895504489</c:v>
                </c:pt>
                <c:pt idx="171">
                  <c:v>-3.3613751964041576</c:v>
                </c:pt>
                <c:pt idx="172">
                  <c:v>-3.3886165288877361</c:v>
                </c:pt>
                <c:pt idx="173">
                  <c:v>-3.4158453576960963</c:v>
                </c:pt>
                <c:pt idx="174">
                  <c:v>-3.4430608703282783</c:v>
                </c:pt>
                <c:pt idx="175">
                  <c:v>-3.4702622708458271</c:v>
                </c:pt>
                <c:pt idx="176">
                  <c:v>-3.4974487796327813</c:v>
                </c:pt>
                <c:pt idx="177">
                  <c:v>-3.524619633157319</c:v>
                </c:pt>
                <c:pt idx="178">
                  <c:v>-3.5517740837350735</c:v>
                </c:pt>
                <c:pt idx="179">
                  <c:v>-3.5789113992942689</c:v>
                </c:pt>
                <c:pt idx="180">
                  <c:v>-3.6060308631426121</c:v>
                </c:pt>
                <c:pt idx="181">
                  <c:v>-3.6331317737361535</c:v>
                </c:pt>
                <c:pt idx="182">
                  <c:v>-3.6602134444499907</c:v>
                </c:pt>
                <c:pt idx="183">
                  <c:v>-3.6872752033510068</c:v>
                </c:pt>
                <c:pt idx="184">
                  <c:v>-3.7143163929725813</c:v>
                </c:pt>
                <c:pt idx="185">
                  <c:v>-3.7413363700914011</c:v>
                </c:pt>
                <c:pt idx="186">
                  <c:v>-3.7683345055063251</c:v>
                </c:pt>
                <c:pt idx="187">
                  <c:v>-3.7953101838193737</c:v>
                </c:pt>
                <c:pt idx="188">
                  <c:v>-3.8222628032189214</c:v>
                </c:pt>
                <c:pt idx="189">
                  <c:v>-3.8491917752650169</c:v>
                </c:pt>
                <c:pt idx="190">
                  <c:v>-3.8760965246769215</c:v>
                </c:pt>
                <c:pt idx="191">
                  <c:v>-3.9029764891229037</c:v>
                </c:pt>
                <c:pt idx="192">
                  <c:v>-3.9298311190122623</c:v>
                </c:pt>
                <c:pt idx="193">
                  <c:v>-3.9566598772895971</c:v>
                </c:pt>
                <c:pt idx="194">
                  <c:v>-3.9834622392314416</c:v>
                </c:pt>
                <c:pt idx="195">
                  <c:v>-4.0102376922450507</c:v>
                </c:pt>
                <c:pt idx="196">
                  <c:v>-4.0369857356696519</c:v>
                </c:pt>
                <c:pt idx="197">
                  <c:v>-4.0637058805798949</c:v>
                </c:pt>
                <c:pt idx="198">
                  <c:v>-4.0903976495916696</c:v>
                </c:pt>
                <c:pt idx="199">
                  <c:v>-4.1170605766702542</c:v>
                </c:pt>
                <c:pt idx="200">
                  <c:v>-4.1436942069407943</c:v>
                </c:pt>
                <c:pt idx="201">
                  <c:v>-4.1702980965010905</c:v>
                </c:pt>
                <c:pt idx="202">
                  <c:v>-4.1968718122367514</c:v>
                </c:pt>
                <c:pt idx="203">
                  <c:v>-4.2234149316386578</c:v>
                </c:pt>
                <c:pt idx="204">
                  <c:v>-4.2499270426227618</c:v>
                </c:pt>
                <c:pt idx="205">
                  <c:v>-4.2764077433522427</c:v>
                </c:pt>
                <c:pt idx="206">
                  <c:v>-4.3028566420619061</c:v>
                </c:pt>
                <c:pt idx="207">
                  <c:v>-4.3292733568849897</c:v>
                </c:pt>
                <c:pt idx="208">
                  <c:v>-4.3556575156822284</c:v>
                </c:pt>
                <c:pt idx="209">
                  <c:v>-4.3820087558732217</c:v>
                </c:pt>
                <c:pt idx="210">
                  <c:v>-4.4083267242700854</c:v>
                </c:pt>
                <c:pt idx="211">
                  <c:v>-4.4346110769134137</c:v>
                </c:pt>
                <c:pt idx="212">
                  <c:v>-4.4608614789104486</c:v>
                </c:pt>
                <c:pt idx="213">
                  <c:v>-4.4870776042755969</c:v>
                </c:pt>
                <c:pt idx="214">
                  <c:v>-4.5132591357730973</c:v>
                </c:pt>
                <c:pt idx="215">
                  <c:v>-4.5394057647619555</c:v>
                </c:pt>
                <c:pt idx="216">
                  <c:v>-4.5655171910431074</c:v>
                </c:pt>
                <c:pt idx="217">
                  <c:v>-4.5915931227087636</c:v>
                </c:pt>
                <c:pt idx="218">
                  <c:v>-4.6176332759939145</c:v>
                </c:pt>
                <c:pt idx="219">
                  <c:v>-4.6436373751300515</c:v>
                </c:pt>
                <c:pt idx="220">
                  <c:v>-4.6696051522009832</c:v>
                </c:pt>
                <c:pt idx="221">
                  <c:v>-4.6955363470008402</c:v>
                </c:pt>
                <c:pt idx="222">
                  <c:v>-4.7214307068941288</c:v>
                </c:pt>
                <c:pt idx="223">
                  <c:v>-4.7472879866779456</c:v>
                </c:pt>
                <c:pt idx="224">
                  <c:v>-4.7731079484462029</c:v>
                </c:pt>
                <c:pt idx="225">
                  <c:v>-4.7988903614559559</c:v>
                </c:pt>
                <c:pt idx="226">
                  <c:v>-4.8246350019957687</c:v>
                </c:pt>
                <c:pt idx="227">
                  <c:v>-4.8503416532560397</c:v>
                </c:pt>
                <c:pt idx="228">
                  <c:v>-4.876010105201428</c:v>
                </c:pt>
                <c:pt idx="229">
                  <c:v>-4.9016401544451167</c:v>
                </c:pt>
                <c:pt idx="230">
                  <c:v>-4.9272316041251827</c:v>
                </c:pt>
                <c:pt idx="231">
                  <c:v>-4.9527842637827755</c:v>
                </c:pt>
                <c:pt idx="232">
                  <c:v>-4.978297949242279</c:v>
                </c:pt>
                <c:pt idx="233">
                  <c:v>-5.003772482493356</c:v>
                </c:pt>
                <c:pt idx="234">
                  <c:v>-5.0292076915748316</c:v>
                </c:pt>
                <c:pt idx="235">
                  <c:v>-5.0546034104604818</c:v>
                </c:pt>
                <c:pt idx="236">
                  <c:v>-5.079959478946579</c:v>
                </c:pt>
                <c:pt idx="237">
                  <c:v>-5.105275742541318</c:v>
                </c:pt>
                <c:pt idx="238">
                  <c:v>-5.1305520523559656</c:v>
                </c:pt>
                <c:pt idx="239">
                  <c:v>-5.155788264997808</c:v>
                </c:pt>
                <c:pt idx="240">
                  <c:v>-5.180984242464838</c:v>
                </c:pt>
                <c:pt idx="241">
                  <c:v>-5.2061398520421367</c:v>
                </c:pt>
                <c:pt idx="242">
                  <c:v>-5.2312549661999705</c:v>
                </c:pt>
                <c:pt idx="243">
                  <c:v>-5.2563294624935706</c:v>
                </c:pt>
                <c:pt idx="244">
                  <c:v>-5.2813632234645471</c:v>
                </c:pt>
                <c:pt idx="245">
                  <c:v>-5.3063561365439735</c:v>
                </c:pt>
                <c:pt idx="246">
                  <c:v>-5.3313080939569986</c:v>
                </c:pt>
                <c:pt idx="247">
                  <c:v>-5.356218992629163</c:v>
                </c:pt>
                <c:pt idx="248">
                  <c:v>-5.3810887340941846</c:v>
                </c:pt>
                <c:pt idx="249">
                  <c:v>-5.4059172244033391</c:v>
                </c:pt>
                <c:pt idx="250">
                  <c:v>-5.4307043740363845</c:v>
                </c:pt>
                <c:pt idx="251">
                  <c:v>-5.4554500978138929</c:v>
                </c:pt>
                <c:pt idx="252">
                  <c:v>-5.4801543148112088</c:v>
                </c:pt>
                <c:pt idx="253">
                  <c:v>-5.5048169482737404</c:v>
                </c:pt>
                <c:pt idx="254">
                  <c:v>-5.5294379255337844</c:v>
                </c:pt>
                <c:pt idx="255">
                  <c:v>-5.5540171779286904</c:v>
                </c:pt>
                <c:pt idx="256">
                  <c:v>-5.5785546407204993</c:v>
                </c:pt>
                <c:pt idx="257">
                  <c:v>-5.6030502530169226</c:v>
                </c:pt>
                <c:pt idx="258">
                  <c:v>-5.6275039576936745</c:v>
                </c:pt>
                <c:pt idx="259">
                  <c:v>-5.6519157013181758</c:v>
                </c:pt>
                <c:pt idx="260">
                  <c:v>-5.6762854340745648</c:v>
                </c:pt>
                <c:pt idx="261">
                  <c:v>-5.7006131096899528</c:v>
                </c:pt>
                <c:pt idx="262">
                  <c:v>-5.7248986853620751</c:v>
                </c:pt>
                <c:pt idx="263">
                  <c:v>-5.7491421216881013</c:v>
                </c:pt>
                <c:pt idx="264">
                  <c:v>-5.7733433825947325</c:v>
                </c:pt>
                <c:pt idx="265">
                  <c:v>-5.7975024352695028</c:v>
                </c:pt>
                <c:pt idx="266">
                  <c:v>-5.8216192500933248</c:v>
                </c:pt>
                <c:pt idx="267">
                  <c:v>-5.8456938005741588</c:v>
                </c:pt>
                <c:pt idx="268">
                  <c:v>-5.8697260632819024</c:v>
                </c:pt>
                <c:pt idx="269">
                  <c:v>-5.8937160177844117</c:v>
                </c:pt>
                <c:pt idx="270">
                  <c:v>-5.9176636465846491</c:v>
                </c:pt>
                <c:pt idx="271">
                  <c:v>-5.9415689350589282</c:v>
                </c:pt>
                <c:pt idx="272">
                  <c:v>-5.9654318713963184</c:v>
                </c:pt>
                <c:pt idx="273">
                  <c:v>-5.9892524465390444</c:v>
                </c:pt>
                <c:pt idx="274">
                  <c:v>-6.0130306541240035</c:v>
                </c:pt>
                <c:pt idx="275">
                  <c:v>-6.0367664904253253</c:v>
                </c:pt>
                <c:pt idx="276">
                  <c:v>-6.0604599542979098</c:v>
                </c:pt>
                <c:pt idx="277">
                  <c:v>-6.0841110471220485</c:v>
                </c:pt>
                <c:pt idx="278">
                  <c:v>-6.1077197727489967</c:v>
                </c:pt>
                <c:pt idx="279">
                  <c:v>-6.1312861374475078</c:v>
                </c:pt>
                <c:pt idx="280">
                  <c:v>-6.1548101498513983</c:v>
                </c:pt>
                <c:pt idx="281">
                  <c:v>-6.1782918209079849</c:v>
                </c:pt>
                <c:pt idx="282">
                  <c:v>-6.2017311638274952</c:v>
                </c:pt>
                <c:pt idx="283">
                  <c:v>-6.2251281940333776</c:v>
                </c:pt>
                <c:pt idx="284">
                  <c:v>-6.248482929113556</c:v>
                </c:pt>
                <c:pt idx="285">
                  <c:v>-6.2717953887724871</c:v>
                </c:pt>
                <c:pt idx="286">
                  <c:v>-6.2950655947841652</c:v>
                </c:pt>
                <c:pt idx="287">
                  <c:v>-6.3182935709459613</c:v>
                </c:pt>
                <c:pt idx="288">
                  <c:v>-6.3414793430332761</c:v>
                </c:pt>
                <c:pt idx="289">
                  <c:v>-6.3646229387550921</c:v>
                </c:pt>
                <c:pt idx="290">
                  <c:v>-6.3877243877102377</c:v>
                </c:pt>
                <c:pt idx="291">
                  <c:v>-6.410783721344564</c:v>
                </c:pt>
                <c:pt idx="292">
                  <c:v>-6.4338009729088128</c:v>
                </c:pt>
                <c:pt idx="293">
                  <c:v>-6.4567761774173373</c:v>
                </c:pt>
                <c:pt idx="294">
                  <c:v>-6.479709371607524</c:v>
                </c:pt>
                <c:pt idx="295">
                  <c:v>-6.5026005939000058</c:v>
                </c:pt>
                <c:pt idx="296">
                  <c:v>-6.5254498843595856</c:v>
                </c:pt>
                <c:pt idx="297">
                  <c:v>-6.5482572846568834</c:v>
                </c:pt>
                <c:pt idx="298">
                  <c:v>-6.5710228380307232</c:v>
                </c:pt>
                <c:pt idx="299">
                  <c:v>-6.5937465892511788</c:v>
                </c:pt>
                <c:pt idx="300">
                  <c:v>-6.6164285845833257</c:v>
                </c:pt>
                <c:pt idx="301">
                  <c:v>-6.6390688717516824</c:v>
                </c:pt>
                <c:pt idx="302">
                  <c:v>-6.6616674999052794</c:v>
                </c:pt>
                <c:pt idx="303">
                  <c:v>-6.6842245195834158</c:v>
                </c:pt>
                <c:pt idx="304">
                  <c:v>-6.7067399826820475</c:v>
                </c:pt>
                <c:pt idx="305">
                  <c:v>-6.7292139424207589</c:v>
                </c:pt>
                <c:pt idx="306">
                  <c:v>-6.7516464533104479</c:v>
                </c:pt>
                <c:pt idx="307">
                  <c:v>-6.7740375711215206</c:v>
                </c:pt>
                <c:pt idx="308">
                  <c:v>-6.7963873528527516</c:v>
                </c:pt>
                <c:pt idx="309">
                  <c:v>-6.818695856700697</c:v>
                </c:pt>
                <c:pt idx="310">
                  <c:v>-6.8409631420296808</c:v>
                </c:pt>
                <c:pt idx="311">
                  <c:v>-6.8631892693423868</c:v>
                </c:pt>
                <c:pt idx="312">
                  <c:v>-6.8853743002509589</c:v>
                </c:pt>
                <c:pt idx="313">
                  <c:v>-6.9075182974486733</c:v>
                </c:pt>
                <c:pt idx="314">
                  <c:v>-6.9296213246821559</c:v>
                </c:pt>
                <c:pt idx="315">
                  <c:v>-6.9516834467240898</c:v>
                </c:pt>
                <c:pt idx="316">
                  <c:v>-6.9737047293465029</c:v>
                </c:pt>
                <c:pt idx="317">
                  <c:v>-6.9956852392944926</c:v>
                </c:pt>
                <c:pt idx="318">
                  <c:v>-7.017625044260523</c:v>
                </c:pt>
                <c:pt idx="319">
                  <c:v>-7.0395242128591402</c:v>
                </c:pt>
                <c:pt idx="320">
                  <c:v>-7.0613828146022488</c:v>
                </c:pt>
                <c:pt idx="321">
                  <c:v>-7.0832009198747867</c:v>
                </c:pt>
                <c:pt idx="322">
                  <c:v>-7.1049785999109147</c:v>
                </c:pt>
                <c:pt idx="323">
                  <c:v>-7.1267159267706512</c:v>
                </c:pt>
                <c:pt idx="324">
                  <c:v>-7.1484129733169652</c:v>
                </c:pt>
                <c:pt idx="325">
                  <c:v>-7.170069813193269</c:v>
                </c:pt>
                <c:pt idx="326">
                  <c:v>-7.191686520801416</c:v>
                </c:pt>
                <c:pt idx="327">
                  <c:v>-7.2132631712800501</c:v>
                </c:pt>
                <c:pt idx="328">
                  <c:v>-7.2347998404834168</c:v>
                </c:pt>
                <c:pt idx="329">
                  <c:v>-7.2562966049605979</c:v>
                </c:pt>
                <c:pt idx="330">
                  <c:v>-7.2777535419350929</c:v>
                </c:pt>
                <c:pt idx="331">
                  <c:v>-7.2991707292848425</c:v>
                </c:pt>
                <c:pt idx="332">
                  <c:v>-7.3205482455226436</c:v>
                </c:pt>
                <c:pt idx="333">
                  <c:v>-7.3418861697769175</c:v>
                </c:pt>
                <c:pt idx="334">
                  <c:v>-7.3631845817728605</c:v>
                </c:pt>
                <c:pt idx="335">
                  <c:v>-7.3844435618139865</c:v>
                </c:pt>
                <c:pt idx="336">
                  <c:v>-7.4056631907640069</c:v>
                </c:pt>
                <c:pt idx="337">
                  <c:v>-7.4268435500290808</c:v>
                </c:pt>
                <c:pt idx="338">
                  <c:v>-7.4479847215403749</c:v>
                </c:pt>
                <c:pt idx="339">
                  <c:v>-7.4690867877370479</c:v>
                </c:pt>
                <c:pt idx="340">
                  <c:v>-7.4901498315494823</c:v>
                </c:pt>
                <c:pt idx="341">
                  <c:v>-7.5111739363828987</c:v>
                </c:pt>
                <c:pt idx="342">
                  <c:v>-7.5321591861012829</c:v>
                </c:pt>
                <c:pt idx="343">
                  <c:v>-7.5531056650116106</c:v>
                </c:pt>
                <c:pt idx="344">
                  <c:v>-7.5740134578484417</c:v>
                </c:pt>
                <c:pt idx="345">
                  <c:v>-7.5948826497587332</c:v>
                </c:pt>
                <c:pt idx="346">
                  <c:v>-7.6157133262870484</c:v>
                </c:pt>
                <c:pt idx="347">
                  <c:v>-7.6365055733609744</c:v>
                </c:pt>
                <c:pt idx="348">
                  <c:v>-7.6572594772769174</c:v>
                </c:pt>
                <c:pt idx="349">
                  <c:v>-7.6779751246860997</c:v>
                </c:pt>
                <c:pt idx="350">
                  <c:v>-7.6986526025808999</c:v>
                </c:pt>
                <c:pt idx="351">
                  <c:v>-7.7192919982814212</c:v>
                </c:pt>
                <c:pt idx="352">
                  <c:v>-7.7398933994223738</c:v>
                </c:pt>
                <c:pt idx="353">
                  <c:v>-7.7604568939401908</c:v>
                </c:pt>
                <c:pt idx="354">
                  <c:v>-7.7809825700603952</c:v>
                </c:pt>
                <c:pt idx="355">
                  <c:v>-7.8014705162852742</c:v>
                </c:pt>
                <c:pt idx="356">
                  <c:v>-7.8219208213817488</c:v>
                </c:pt>
                <c:pt idx="357">
                  <c:v>-7.8423335743695102</c:v>
                </c:pt>
                <c:pt idx="358">
                  <c:v>-7.8627088645094059</c:v>
                </c:pt>
                <c:pt idx="359">
                  <c:v>-7.8830467812920535</c:v>
                </c:pt>
                <c:pt idx="360">
                  <c:v>-7.9033474144266869</c:v>
                </c:pt>
                <c:pt idx="361">
                  <c:v>-7.9236108538302368</c:v>
                </c:pt>
                <c:pt idx="362">
                  <c:v>-7.943837189616632</c:v>
                </c:pt>
                <c:pt idx="363">
                  <c:v>-7.9640265120863134</c:v>
                </c:pt>
                <c:pt idx="364">
                  <c:v>-7.9841789117159836</c:v>
                </c:pt>
                <c:pt idx="365">
                  <c:v>-8.00429447914855</c:v>
                </c:pt>
                <c:pt idx="366">
                  <c:v>-8.0243733051832749</c:v>
                </c:pt>
                <c:pt idx="367">
                  <c:v>-8.0444154807661601</c:v>
                </c:pt>
                <c:pt idx="368">
                  <c:v>-8.0644210969804941</c:v>
                </c:pt>
                <c:pt idx="369">
                  <c:v>-8.0843902450376035</c:v>
                </c:pt>
                <c:pt idx="370">
                  <c:v>-8.1043230162678341</c:v>
                </c:pt>
                <c:pt idx="371">
                  <c:v>-8.1242195021116625</c:v>
                </c:pt>
                <c:pt idx="372">
                  <c:v>-8.144079794111061</c:v>
                </c:pt>
                <c:pt idx="373">
                  <c:v>-8.1639039839009726</c:v>
                </c:pt>
                <c:pt idx="374">
                  <c:v>-8.1836921632010231</c:v>
                </c:pt>
                <c:pt idx="375">
                  <c:v>-8.2034444238073938</c:v>
                </c:pt>
                <c:pt idx="376">
                  <c:v>-8.2231608575848423</c:v>
                </c:pt>
                <c:pt idx="377">
                  <c:v>-8.2428415564589415</c:v>
                </c:pt>
                <c:pt idx="378">
                  <c:v>-8.2624866124084253</c:v>
                </c:pt>
                <c:pt idx="379">
                  <c:v>-8.2820961174577423</c:v>
                </c:pt>
                <c:pt idx="380">
                  <c:v>-8.3016701636697636</c:v>
                </c:pt>
                <c:pt idx="381">
                  <c:v>-8.3212088431386348</c:v>
                </c:pt>
                <c:pt idx="382">
                  <c:v>-8.3407122479827773</c:v>
                </c:pt>
                <c:pt idx="383">
                  <c:v>-8.3601804703380722</c:v>
                </c:pt>
                <c:pt idx="384">
                  <c:v>-8.3796136023511529</c:v>
                </c:pt>
                <c:pt idx="385">
                  <c:v>-8.3990117361728895</c:v>
                </c:pt>
                <c:pt idx="386">
                  <c:v>-8.4183749639519476</c:v>
                </c:pt>
                <c:pt idx="387">
                  <c:v>-8.4377033778285853</c:v>
                </c:pt>
                <c:pt idx="388">
                  <c:v>-8.4569970699284855</c:v>
                </c:pt>
                <c:pt idx="389">
                  <c:v>-8.4762561323568004</c:v>
                </c:pt>
                <c:pt idx="390">
                  <c:v>-8.4954806571922923</c:v>
                </c:pt>
                <c:pt idx="391">
                  <c:v>-8.5146707364816052</c:v>
                </c:pt>
                <c:pt idx="392">
                  <c:v>-8.5338264622336908</c:v>
                </c:pt>
                <c:pt idx="393">
                  <c:v>-8.5529479264143102</c:v>
                </c:pt>
                <c:pt idx="394">
                  <c:v>-8.5720352209407178</c:v>
                </c:pt>
                <c:pt idx="395">
                  <c:v>-8.5910884376764294</c:v>
                </c:pt>
                <c:pt idx="396">
                  <c:v>-8.6101076684261137</c:v>
                </c:pt>
                <c:pt idx="397">
                  <c:v>-8.6290930049305974</c:v>
                </c:pt>
                <c:pt idx="398">
                  <c:v>-8.6480445388620115</c:v>
                </c:pt>
                <c:pt idx="399">
                  <c:v>-8.6669623618190101</c:v>
                </c:pt>
                <c:pt idx="400">
                  <c:v>-8.6858465653221195</c:v>
                </c:pt>
                <c:pt idx="401">
                  <c:v>-8.7046972408092085</c:v>
                </c:pt>
                <c:pt idx="402">
                  <c:v>-8.7235144796310244</c:v>
                </c:pt>
                <c:pt idx="403">
                  <c:v>-8.7422983730468946</c:v>
                </c:pt>
                <c:pt idx="404">
                  <c:v>-8.7610490122204592</c:v>
                </c:pt>
                <c:pt idx="405">
                  <c:v>-8.7797664882155484</c:v>
                </c:pt>
                <c:pt idx="406">
                  <c:v>-8.7984508919921591</c:v>
                </c:pt>
                <c:pt idx="407">
                  <c:v>-8.8171023144025025</c:v>
                </c:pt>
                <c:pt idx="408">
                  <c:v>-8.835720846187165</c:v>
                </c:pt>
                <c:pt idx="409">
                  <c:v>-8.8543065779713661</c:v>
                </c:pt>
                <c:pt idx="410">
                  <c:v>-8.8728596002612701</c:v>
                </c:pt>
                <c:pt idx="411">
                  <c:v>-8.8913800034404531</c:v>
                </c:pt>
                <c:pt idx="412">
                  <c:v>-8.9098678777663771</c:v>
                </c:pt>
                <c:pt idx="413">
                  <c:v>-8.928323313367029</c:v>
                </c:pt>
                <c:pt idx="414">
                  <c:v>-8.9467464002375827</c:v>
                </c:pt>
                <c:pt idx="415">
                  <c:v>-8.9651372282371753</c:v>
                </c:pt>
                <c:pt idx="416">
                  <c:v>-8.983495887085752</c:v>
                </c:pt>
                <c:pt idx="417">
                  <c:v>-9.0018224663610003</c:v>
                </c:pt>
                <c:pt idx="418">
                  <c:v>-9.0201170554953567</c:v>
                </c:pt>
                <c:pt idx="419">
                  <c:v>-9.0383797437730919</c:v>
                </c:pt>
                <c:pt idx="420">
                  <c:v>-9.0566106203274526</c:v>
                </c:pt>
                <c:pt idx="421">
                  <c:v>-9.0748097741379024</c:v>
                </c:pt>
                <c:pt idx="422">
                  <c:v>-9.0929772940274471</c:v>
                </c:pt>
                <c:pt idx="423">
                  <c:v>-9.1111132686599703</c:v>
                </c:pt>
                <c:pt idx="424">
                  <c:v>-9.1292177865377013</c:v>
                </c:pt>
                <c:pt idx="425">
                  <c:v>-9.1472909359987256</c:v>
                </c:pt>
                <c:pt idx="426">
                  <c:v>-9.1653328052145575</c:v>
                </c:pt>
                <c:pt idx="427">
                  <c:v>-9.1833434821877837</c:v>
                </c:pt>
                <c:pt idx="428">
                  <c:v>-9.2013230547497802</c:v>
                </c:pt>
                <c:pt idx="429">
                  <c:v>-9.2192716105584633</c:v>
                </c:pt>
                <c:pt idx="430">
                  <c:v>-9.2371892370961568</c:v>
                </c:pt>
                <c:pt idx="431">
                  <c:v>-9.2550760216674473</c:v>
                </c:pt>
                <c:pt idx="432">
                  <c:v>-9.2729320513971594</c:v>
                </c:pt>
                <c:pt idx="433">
                  <c:v>-9.2907574132283663</c:v>
                </c:pt>
                <c:pt idx="434">
                  <c:v>-9.3085521939204501</c:v>
                </c:pt>
                <c:pt idx="435">
                  <c:v>-9.3263164800472289</c:v>
                </c:pt>
                <c:pt idx="436">
                  <c:v>-9.3440503579951404</c:v>
                </c:pt>
                <c:pt idx="437">
                  <c:v>-9.3617539139614578</c:v>
                </c:pt>
                <c:pt idx="438">
                  <c:v>-9.3794272339526046</c:v>
                </c:pt>
                <c:pt idx="439">
                  <c:v>-9.3970704037824646</c:v>
                </c:pt>
                <c:pt idx="440">
                  <c:v>-9.4146835090707839</c:v>
                </c:pt>
                <c:pt idx="441">
                  <c:v>-9.4322666352416125</c:v>
                </c:pt>
                <c:pt idx="442">
                  <c:v>-9.4498198675217733</c:v>
                </c:pt>
                <c:pt idx="443">
                  <c:v>-9.4673432909394091</c:v>
                </c:pt>
                <c:pt idx="444">
                  <c:v>-9.4848369903225755</c:v>
                </c:pt>
                <c:pt idx="445">
                  <c:v>-9.5023010502978362</c:v>
                </c:pt>
                <c:pt idx="446">
                  <c:v>-9.5197355552889729</c:v>
                </c:pt>
                <c:pt idx="447">
                  <c:v>-9.537140589515662</c:v>
                </c:pt>
                <c:pt idx="448">
                  <c:v>-9.5545162369922814</c:v>
                </c:pt>
                <c:pt idx="449">
                  <c:v>-9.5718625815266609</c:v>
                </c:pt>
                <c:pt idx="450">
                  <c:v>-9.5891797067189781</c:v>
                </c:pt>
                <c:pt idx="451">
                  <c:v>-9.6064676959605872</c:v>
                </c:pt>
                <c:pt idx="452">
                  <c:v>-9.6237266324330086</c:v>
                </c:pt>
                <c:pt idx="453">
                  <c:v>-9.6409565991068256</c:v>
                </c:pt>
                <c:pt idx="454">
                  <c:v>-9.6581576787407428</c:v>
                </c:pt>
                <c:pt idx="455">
                  <c:v>-9.675329953880583</c:v>
                </c:pt>
                <c:pt idx="456">
                  <c:v>-9.6924735068583949</c:v>
                </c:pt>
                <c:pt idx="457">
                  <c:v>-9.7095884197915563</c:v>
                </c:pt>
                <c:pt idx="458">
                  <c:v>-9.7266747745819</c:v>
                </c:pt>
                <c:pt idx="459">
                  <c:v>-9.743732652914936</c:v>
                </c:pt>
                <c:pt idx="460">
                  <c:v>-9.7607621362590429</c:v>
                </c:pt>
                <c:pt idx="461">
                  <c:v>-9.7777633058647186</c:v>
                </c:pt>
                <c:pt idx="462">
                  <c:v>-9.7947362427638733</c:v>
                </c:pt>
                <c:pt idx="463">
                  <c:v>-9.8116810277691435</c:v>
                </c:pt>
                <c:pt idx="464">
                  <c:v>-9.8285977414732173</c:v>
                </c:pt>
                <c:pt idx="465">
                  <c:v>-9.845486464248248</c:v>
                </c:pt>
                <c:pt idx="466">
                  <c:v>-9.8623472762452273</c:v>
                </c:pt>
                <c:pt idx="467">
                  <c:v>-9.8791802573934344</c:v>
                </c:pt>
                <c:pt idx="468">
                  <c:v>-9.8959854873999138</c:v>
                </c:pt>
                <c:pt idx="469">
                  <c:v>-9.9127630457489389</c:v>
                </c:pt>
                <c:pt idx="470">
                  <c:v>-9.9295130117015677</c:v>
                </c:pt>
                <c:pt idx="471">
                  <c:v>-9.9462354642951603</c:v>
                </c:pt>
                <c:pt idx="472">
                  <c:v>-9.9629304823429745</c:v>
                </c:pt>
                <c:pt idx="473">
                  <c:v>-9.9795981444337531</c:v>
                </c:pt>
                <c:pt idx="474">
                  <c:v>-9.9962385289313644</c:v>
                </c:pt>
                <c:pt idx="475">
                  <c:v>-10.012851713974438</c:v>
                </c:pt>
                <c:pt idx="476">
                  <c:v>-10.029437777476049</c:v>
                </c:pt>
                <c:pt idx="477">
                  <c:v>-10.04599679712342</c:v>
                </c:pt>
                <c:pt idx="478">
                  <c:v>-10.062528850377628</c:v>
                </c:pt>
                <c:pt idx="479">
                  <c:v>-10.079034014473367</c:v>
                </c:pt>
                <c:pt idx="480">
                  <c:v>-10.095512366418715</c:v>
                </c:pt>
                <c:pt idx="481">
                  <c:v>-10.11196398299492</c:v>
                </c:pt>
                <c:pt idx="482">
                  <c:v>-10.128388940756194</c:v>
                </c:pt>
                <c:pt idx="483">
                  <c:v>-10.144787316029586</c:v>
                </c:pt>
                <c:pt idx="484">
                  <c:v>-10.161159184914796</c:v>
                </c:pt>
                <c:pt idx="485">
                  <c:v>-10.177504623284063</c:v>
                </c:pt>
                <c:pt idx="486">
                  <c:v>-10.193823706782073</c:v>
                </c:pt>
                <c:pt idx="487">
                  <c:v>-10.21011651082584</c:v>
                </c:pt>
                <c:pt idx="488">
                  <c:v>-10.22638311060466</c:v>
                </c:pt>
                <c:pt idx="489">
                  <c:v>-10.242623581080059</c:v>
                </c:pt>
                <c:pt idx="490">
                  <c:v>-10.258837996985752</c:v>
                </c:pt>
                <c:pt idx="491">
                  <c:v>-10.275026432827634</c:v>
                </c:pt>
                <c:pt idx="492">
                  <c:v>-10.291188962883774</c:v>
                </c:pt>
                <c:pt idx="493">
                  <c:v>-10.30732566120445</c:v>
                </c:pt>
                <c:pt idx="494">
                  <c:v>-10.323436601612174</c:v>
                </c:pt>
                <c:pt idx="495">
                  <c:v>-10.339521857701744</c:v>
                </c:pt>
                <c:pt idx="496">
                  <c:v>-10.355581502840323</c:v>
                </c:pt>
                <c:pt idx="497">
                  <c:v>-10.371615610167495</c:v>
                </c:pt>
                <c:pt idx="498">
                  <c:v>-10.387624252595405</c:v>
                </c:pt>
                <c:pt idx="499">
                  <c:v>-10.403607502808832</c:v>
                </c:pt>
                <c:pt idx="500">
                  <c:v>-10.419565433265349</c:v>
                </c:pt>
                <c:pt idx="501">
                  <c:v>-10.435498116195436</c:v>
                </c:pt>
                <c:pt idx="502">
                  <c:v>-10.451405623602664</c:v>
                </c:pt>
                <c:pt idx="503">
                  <c:v>-10.467288027263832</c:v>
                </c:pt>
                <c:pt idx="504">
                  <c:v>-10.483145398729189</c:v>
                </c:pt>
                <c:pt idx="505">
                  <c:v>-10.498977809322593</c:v>
                </c:pt>
                <c:pt idx="506">
                  <c:v>-10.514785330141743</c:v>
                </c:pt>
                <c:pt idx="507">
                  <c:v>-10.530568032058378</c:v>
                </c:pt>
                <c:pt idx="508">
                  <c:v>-10.546325985718532</c:v>
                </c:pt>
                <c:pt idx="509">
                  <c:v>-10.562059261542757</c:v>
                </c:pt>
                <c:pt idx="510">
                  <c:v>-10.577767929726399</c:v>
                </c:pt>
                <c:pt idx="511">
                  <c:v>-10.593452060239834</c:v>
                </c:pt>
                <c:pt idx="512">
                  <c:v>-10.609111722828787</c:v>
                </c:pt>
                <c:pt idx="513">
                  <c:v>-10.624746987014584</c:v>
                </c:pt>
                <c:pt idx="514">
                  <c:v>-10.640357922094461</c:v>
                </c:pt>
                <c:pt idx="515">
                  <c:v>-10.655944597141886</c:v>
                </c:pt>
                <c:pt idx="516">
                  <c:v>-10.671507081006856</c:v>
                </c:pt>
                <c:pt idx="517">
                  <c:v>-10.687045442316251</c:v>
                </c:pt>
                <c:pt idx="518">
                  <c:v>-10.702559749474132</c:v>
                </c:pt>
                <c:pt idx="519">
                  <c:v>-10.718050070662123</c:v>
                </c:pt>
                <c:pt idx="520">
                  <c:v>-10.733516473839767</c:v>
                </c:pt>
                <c:pt idx="521">
                  <c:v>-10.748959026744869</c:v>
                </c:pt>
                <c:pt idx="522">
                  <c:v>-10.764377796893871</c:v>
                </c:pt>
                <c:pt idx="523">
                  <c:v>-10.779772851582248</c:v>
                </c:pt>
                <c:pt idx="524">
                  <c:v>-10.795144257884896</c:v>
                </c:pt>
                <c:pt idx="525">
                  <c:v>-10.810492082656511</c:v>
                </c:pt>
                <c:pt idx="526">
                  <c:v>-10.82581639253201</c:v>
                </c:pt>
                <c:pt idx="527">
                  <c:v>-10.841117253926944</c:v>
                </c:pt>
                <c:pt idx="528">
                  <c:v>-10.856394733037913</c:v>
                </c:pt>
                <c:pt idx="529">
                  <c:v>-10.871648895842981</c:v>
                </c:pt>
                <c:pt idx="530">
                  <c:v>-10.886879808102137</c:v>
                </c:pt>
                <c:pt idx="531">
                  <c:v>-10.902087535357705</c:v>
                </c:pt>
                <c:pt idx="532">
                  <c:v>-10.917272142934811</c:v>
                </c:pt>
                <c:pt idx="533">
                  <c:v>-10.932433695941839</c:v>
                </c:pt>
                <c:pt idx="534">
                  <c:v>-10.947572259270865</c:v>
                </c:pt>
                <c:pt idx="535">
                  <c:v>-10.962687897598158</c:v>
                </c:pt>
                <c:pt idx="536">
                  <c:v>-10.977780675384617</c:v>
                </c:pt>
                <c:pt idx="537">
                  <c:v>-10.99285065687627</c:v>
                </c:pt>
                <c:pt idx="538">
                  <c:v>-11.007897906104752</c:v>
                </c:pt>
                <c:pt idx="539">
                  <c:v>-11.022922486887792</c:v>
                </c:pt>
                <c:pt idx="540">
                  <c:v>-11.037924462829697</c:v>
                </c:pt>
                <c:pt idx="541">
                  <c:v>-11.052903897321865</c:v>
                </c:pt>
                <c:pt idx="542">
                  <c:v>-11.067860853543287</c:v>
                </c:pt>
                <c:pt idx="543">
                  <c:v>-11.08279539446103</c:v>
                </c:pt>
                <c:pt idx="544">
                  <c:v>-11.097707582830793</c:v>
                </c:pt>
                <c:pt idx="545">
                  <c:v>-11.112597481197387</c:v>
                </c:pt>
                <c:pt idx="546">
                  <c:v>-11.127465151895253</c:v>
                </c:pt>
                <c:pt idx="547">
                  <c:v>-11.142310657049039</c:v>
                </c:pt>
                <c:pt idx="548">
                  <c:v>-11.157134058574066</c:v>
                </c:pt>
                <c:pt idx="549">
                  <c:v>-11.171935418176897</c:v>
                </c:pt>
                <c:pt idx="550">
                  <c:v>-11.186714797355874</c:v>
                </c:pt>
                <c:pt idx="551">
                  <c:v>-11.201472257401646</c:v>
                </c:pt>
                <c:pt idx="552">
                  <c:v>-11.216207859397704</c:v>
                </c:pt>
                <c:pt idx="553">
                  <c:v>-11.230921664220974</c:v>
                </c:pt>
                <c:pt idx="554">
                  <c:v>-11.245613732542321</c:v>
                </c:pt>
                <c:pt idx="555">
                  <c:v>-11.260284124827123</c:v>
                </c:pt>
                <c:pt idx="556">
                  <c:v>-11.274932901335825</c:v>
                </c:pt>
                <c:pt idx="557">
                  <c:v>-11.289560122124506</c:v>
                </c:pt>
                <c:pt idx="558">
                  <c:v>-11.304165847045438</c:v>
                </c:pt>
                <c:pt idx="559">
                  <c:v>-11.318750135747649</c:v>
                </c:pt>
                <c:pt idx="560">
                  <c:v>-11.333313047677498</c:v>
                </c:pt>
                <c:pt idx="561">
                  <c:v>-11.347854642079243</c:v>
                </c:pt>
                <c:pt idx="562">
                  <c:v>-11.362374977995618</c:v>
                </c:pt>
                <c:pt idx="563">
                  <c:v>-11.376874114268405</c:v>
                </c:pt>
                <c:pt idx="564">
                  <c:v>-11.391352109539012</c:v>
                </c:pt>
                <c:pt idx="565">
                  <c:v>-11.405809022249066</c:v>
                </c:pt>
                <c:pt idx="566">
                  <c:v>-11.420244910640985</c:v>
                </c:pt>
                <c:pt idx="567">
                  <c:v>-11.434659832758548</c:v>
                </c:pt>
                <c:pt idx="568">
                  <c:v>-11.449053846447523</c:v>
                </c:pt>
                <c:pt idx="569">
                  <c:v>-11.463427009356217</c:v>
                </c:pt>
                <c:pt idx="570">
                  <c:v>-11.477779378936086</c:v>
                </c:pt>
                <c:pt idx="571">
                  <c:v>-11.492111012442312</c:v>
                </c:pt>
                <c:pt idx="572">
                  <c:v>-11.506421966934417</c:v>
                </c:pt>
                <c:pt idx="573">
                  <c:v>-11.520712299276841</c:v>
                </c:pt>
                <c:pt idx="574">
                  <c:v>-11.534982066139554</c:v>
                </c:pt>
                <c:pt idx="575">
                  <c:v>-11.549231323998633</c:v>
                </c:pt>
                <c:pt idx="576">
                  <c:v>-11.563460129136875</c:v>
                </c:pt>
                <c:pt idx="577">
                  <c:v>-11.577668537644399</c:v>
                </c:pt>
                <c:pt idx="578">
                  <c:v>-11.591856605419244</c:v>
                </c:pt>
                <c:pt idx="579">
                  <c:v>-11.606024388167963</c:v>
                </c:pt>
                <c:pt idx="580">
                  <c:v>-11.620171941406241</c:v>
                </c:pt>
                <c:pt idx="581">
                  <c:v>-11.634299320459489</c:v>
                </c:pt>
                <c:pt idx="582">
                  <c:v>-11.648406580463453</c:v>
                </c:pt>
                <c:pt idx="583">
                  <c:v>-11.66249377636481</c:v>
                </c:pt>
                <c:pt idx="584">
                  <c:v>-11.676560962921805</c:v>
                </c:pt>
                <c:pt idx="585">
                  <c:v>-11.690608194704811</c:v>
                </c:pt>
                <c:pt idx="586">
                  <c:v>-11.704635526096986</c:v>
                </c:pt>
                <c:pt idx="587">
                  <c:v>-11.718643011294843</c:v>
                </c:pt>
                <c:pt idx="588">
                  <c:v>-11.732630704308868</c:v>
                </c:pt>
                <c:pt idx="589">
                  <c:v>-11.746598658964158</c:v>
                </c:pt>
                <c:pt idx="590">
                  <c:v>-11.760546928900977</c:v>
                </c:pt>
                <c:pt idx="591">
                  <c:v>-11.774475567575422</c:v>
                </c:pt>
                <c:pt idx="592">
                  <c:v>-11.78838462825999</c:v>
                </c:pt>
                <c:pt idx="593">
                  <c:v>-11.802274164044217</c:v>
                </c:pt>
                <c:pt idx="594">
                  <c:v>-11.816144227835252</c:v>
                </c:pt>
                <c:pt idx="595">
                  <c:v>-11.829994872358526</c:v>
                </c:pt>
                <c:pt idx="596">
                  <c:v>-11.843826150158305</c:v>
                </c:pt>
                <c:pt idx="597">
                  <c:v>-11.857638113598327</c:v>
                </c:pt>
                <c:pt idx="598">
                  <c:v>-11.871430814862418</c:v>
                </c:pt>
                <c:pt idx="599">
                  <c:v>-11.885204305955074</c:v>
                </c:pt>
                <c:pt idx="600">
                  <c:v>-11.898958638702108</c:v>
                </c:pt>
              </c:numCache>
            </c:numRef>
          </c:yVal>
          <c:smooth val="1"/>
        </c:ser>
        <c:ser>
          <c:idx val="1"/>
          <c:order val="0"/>
          <c:tx>
            <c:strRef>
              <c:f>'Filter Plot'!$B$14</c:f>
              <c:strCache>
                <c:ptCount val="1"/>
                <c:pt idx="0">
                  <c:v>S Magn</c:v>
                </c:pt>
              </c:strCache>
            </c:strRef>
          </c:tx>
          <c:marker>
            <c:symbol val="none"/>
          </c:marker>
          <c:xVal>
            <c:numRef>
              <c:f>'Filter Plot'!$A$15:$A$615</c:f>
              <c:numCache>
                <c:formatCode>General</c:formatCode>
                <c:ptCount val="6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</c:numCache>
            </c:numRef>
          </c:xVal>
          <c:yVal>
            <c:numRef>
              <c:f>'Filter Plot'!$B$15:$B$615</c:f>
              <c:numCache>
                <c:formatCode>0.00</c:formatCode>
                <c:ptCount val="601"/>
                <c:pt idx="0">
                  <c:v>-1.7148349411276519E-4</c:v>
                </c:pt>
                <c:pt idx="1">
                  <c:v>-6.8589335348976082E-4</c:v>
                </c:pt>
                <c:pt idx="2">
                  <c:v>-1.5431077413179649E-3</c:v>
                </c:pt>
                <c:pt idx="3">
                  <c:v>-2.742923703091699E-3</c:v>
                </c:pt>
                <c:pt idx="4">
                  <c:v>-4.2850573267192065E-3</c:v>
                </c:pt>
                <c:pt idx="5">
                  <c:v>-6.1691439662605301E-3</c:v>
                </c:pt>
                <c:pt idx="6">
                  <c:v>-8.3947385290073732E-3</c:v>
                </c:pt>
                <c:pt idx="7">
                  <c:v>-1.0961315825355452E-2</c:v>
                </c:pt>
                <c:pt idx="8">
                  <c:v>-1.3868270980914312E-2</c:v>
                </c:pt>
                <c:pt idx="9">
                  <c:v>-1.7114919910226178E-2</c:v>
                </c:pt>
                <c:pt idx="10">
                  <c:v>-2.0700499851233664E-2</c:v>
                </c:pt>
                <c:pt idx="11">
                  <c:v>-2.4624169959685301E-2</c:v>
                </c:pt>
                <c:pt idx="12">
                  <c:v>-2.888501196249299E-2</c:v>
                </c:pt>
                <c:pt idx="13">
                  <c:v>-3.3482030868988287E-2</c:v>
                </c:pt>
                <c:pt idx="14">
                  <c:v>-3.8414155738884674E-2</c:v>
                </c:pt>
                <c:pt idx="15">
                  <c:v>-4.3680240505806635E-2</c:v>
                </c:pt>
                <c:pt idx="16">
                  <c:v>-4.9279064854954091E-2</c:v>
                </c:pt>
                <c:pt idx="17">
                  <c:v>-5.520933515359662E-2</c:v>
                </c:pt>
                <c:pt idx="18">
                  <c:v>-6.1469685432893779E-2</c:v>
                </c:pt>
                <c:pt idx="19">
                  <c:v>-6.8058678419485055E-2</c:v>
                </c:pt>
                <c:pt idx="20">
                  <c:v>-7.497480661527528E-2</c:v>
                </c:pt>
                <c:pt idx="21">
                  <c:v>-8.2216493423712955E-2</c:v>
                </c:pt>
                <c:pt idx="22">
                  <c:v>-8.978209432085732E-2</c:v>
                </c:pt>
                <c:pt idx="23">
                  <c:v>-9.7669898069434463E-2</c:v>
                </c:pt>
                <c:pt idx="24">
                  <c:v>-0.10587812797405427</c:v>
                </c:pt>
                <c:pt idx="25">
                  <c:v>-0.1144049431757142</c:v>
                </c:pt>
                <c:pt idx="26">
                  <c:v>-0.12324843998367194</c:v>
                </c:pt>
                <c:pt idx="27">
                  <c:v>-0.13240665324272533</c:v>
                </c:pt>
                <c:pt idx="28">
                  <c:v>-0.14187755773393368</c:v>
                </c:pt>
                <c:pt idx="29">
                  <c:v>-0.15165906960674308</c:v>
                </c:pt>
                <c:pt idx="30">
                  <c:v>-0.1617490478405165</c:v>
                </c:pt>
                <c:pt idx="31">
                  <c:v>-0.17214529573338949</c:v>
                </c:pt>
                <c:pt idx="32">
                  <c:v>-0.18284556241642158</c:v>
                </c:pt>
                <c:pt idx="33">
                  <c:v>-0.19384754439095928</c:v>
                </c:pt>
                <c:pt idx="34">
                  <c:v>-0.20514888708712042</c:v>
                </c:pt>
                <c:pt idx="35">
                  <c:v>-0.21674718644138671</c:v>
                </c:pt>
                <c:pt idx="36">
                  <c:v>-0.22863999049119826</c:v>
                </c:pt>
                <c:pt idx="37">
                  <c:v>-0.24082480098447515</c:v>
                </c:pt>
                <c:pt idx="38">
                  <c:v>-0.25329907500211241</c:v>
                </c:pt>
                <c:pt idx="39">
                  <c:v>-0.26606022659133161</c:v>
                </c:pt>
                <c:pt idx="40">
                  <c:v>-0.27910562840795333</c:v>
                </c:pt>
                <c:pt idx="41">
                  <c:v>-0.2924326133655869</c:v>
                </c:pt>
                <c:pt idx="42">
                  <c:v>-0.30603847628981573</c:v>
                </c:pt>
                <c:pt idx="43">
                  <c:v>-0.31992047557542896</c:v>
                </c:pt>
                <c:pt idx="44">
                  <c:v>-0.33407583484487202</c:v>
                </c:pt>
                <c:pt idx="45">
                  <c:v>-0.34850174460604</c:v>
                </c:pt>
                <c:pt idx="46">
                  <c:v>-0.36319536390762952</c:v>
                </c:pt>
                <c:pt idx="47">
                  <c:v>-0.37815382199028225</c:v>
                </c:pt>
                <c:pt idx="48">
                  <c:v>-0.39337421993186744</c:v>
                </c:pt>
                <c:pt idx="49">
                  <c:v>-0.40885363228515392</c:v>
                </c:pt>
                <c:pt idx="50">
                  <c:v>-0.42458910870634481</c:v>
                </c:pt>
                <c:pt idx="51">
                  <c:v>-0.44057767557288546</c:v>
                </c:pt>
                <c:pt idx="52">
                  <c:v>-0.45681633758902929</c:v>
                </c:pt>
                <c:pt idx="53">
                  <c:v>-0.47330207937775082</c:v>
                </c:pt>
                <c:pt idx="54">
                  <c:v>-0.49003186705759916</c:v>
                </c:pt>
                <c:pt idx="55">
                  <c:v>-0.50700264980313658</c:v>
                </c:pt>
                <c:pt idx="56">
                  <c:v>-0.52421136138773983</c:v>
                </c:pt>
                <c:pt idx="57">
                  <c:v>-0.54165492170750706</c:v>
                </c:pt>
                <c:pt idx="58">
                  <c:v>-0.55933023828515349</c:v>
                </c:pt>
                <c:pt idx="59">
                  <c:v>-0.57723420775274803</c:v>
                </c:pt>
                <c:pt idx="60">
                  <c:v>-0.59536371731234483</c:v>
                </c:pt>
                <c:pt idx="61">
                  <c:v>-0.61371564617344443</c:v>
                </c:pt>
                <c:pt idx="62">
                  <c:v>-0.63228686696644587</c:v>
                </c:pt>
                <c:pt idx="63">
                  <c:v>-0.65107424713119966</c:v>
                </c:pt>
                <c:pt idx="64">
                  <c:v>-0.67007465027990465</c:v>
                </c:pt>
                <c:pt idx="65">
                  <c:v>-0.68928493753356357</c:v>
                </c:pt>
                <c:pt idx="66">
                  <c:v>-0.70870196883140135</c:v>
                </c:pt>
                <c:pt idx="67">
                  <c:v>-0.72832260421255246</c:v>
                </c:pt>
                <c:pt idx="68">
                  <c:v>-0.74814370506954297</c:v>
                </c:pt>
                <c:pt idx="69">
                  <c:v>-0.76816213537298927</c:v>
                </c:pt>
                <c:pt idx="70">
                  <c:v>-0.78837476286713892</c:v>
                </c:pt>
                <c:pt idx="71">
                  <c:v>-0.80877846023579403</c:v>
                </c:pt>
                <c:pt idx="72">
                  <c:v>-0.82937010623835838</c:v>
                </c:pt>
                <c:pt idx="73">
                  <c:v>-0.85014658681564659</c:v>
                </c:pt>
                <c:pt idx="74">
                  <c:v>-0.87110479616527514</c:v>
                </c:pt>
                <c:pt idx="75">
                  <c:v>-0.89224163778643395</c:v>
                </c:pt>
                <c:pt idx="76">
                  <c:v>-0.91355402549386278</c:v>
                </c:pt>
                <c:pt idx="77">
                  <c:v>-0.93503888440100946</c:v>
                </c:pt>
                <c:pt idx="78">
                  <c:v>-0.95669315187225901</c:v>
                </c:pt>
                <c:pt idx="79">
                  <c:v>-0.97851377844426213</c:v>
                </c:pt>
                <c:pt idx="80">
                  <c:v>-1.000497728716379</c:v>
                </c:pt>
                <c:pt idx="81">
                  <c:v>-1.0226419822103259</c:v>
                </c:pt>
                <c:pt idx="82">
                  <c:v>-1.0449435341991316</c:v>
                </c:pt>
                <c:pt idx="83">
                  <c:v>-1.0673993965055408</c:v>
                </c:pt>
                <c:pt idx="84">
                  <c:v>-1.0900065982700768</c:v>
                </c:pt>
                <c:pt idx="85">
                  <c:v>-1.1127621866889419</c:v>
                </c:pt>
                <c:pt idx="86">
                  <c:v>-1.1356632277220204</c:v>
                </c:pt>
                <c:pt idx="87">
                  <c:v>-1.1587068067712636</c:v>
                </c:pt>
                <c:pt idx="88">
                  <c:v>-1.181890029329753</c:v>
                </c:pt>
                <c:pt idx="89">
                  <c:v>-1.2052100216017565</c:v>
                </c:pt>
                <c:pt idx="90">
                  <c:v>-1.2286639310941736</c:v>
                </c:pt>
                <c:pt idx="91">
                  <c:v>-1.2522489271796853</c:v>
                </c:pt>
                <c:pt idx="92">
                  <c:v>-1.2759622016320611</c:v>
                </c:pt>
                <c:pt idx="93">
                  <c:v>-1.2998009691340062</c:v>
                </c:pt>
                <c:pt idx="94">
                  <c:v>-1.3237624677579909</c:v>
                </c:pt>
                <c:pt idx="95">
                  <c:v>-1.3478439594205414</c:v>
                </c:pt>
                <c:pt idx="96">
                  <c:v>-1.3720427303103908</c:v>
                </c:pt>
                <c:pt idx="97">
                  <c:v>-1.3963560912910689</c:v>
                </c:pt>
                <c:pt idx="98">
                  <c:v>-1.4207813782783238</c:v>
                </c:pt>
                <c:pt idx="99">
                  <c:v>-1.4453159525929582</c:v>
                </c:pt>
                <c:pt idx="100">
                  <c:v>-1.469957201289541</c:v>
                </c:pt>
                <c:pt idx="101">
                  <c:v>-1.4947025374615561</c:v>
                </c:pt>
                <c:pt idx="102">
                  <c:v>-1.5195494005234966</c:v>
                </c:pt>
                <c:pt idx="103">
                  <c:v>-1.5444952564704315</c:v>
                </c:pt>
                <c:pt idx="104">
                  <c:v>-1.5695375981156265</c:v>
                </c:pt>
                <c:pt idx="105">
                  <c:v>-1.5946739453067078</c:v>
                </c:pt>
                <c:pt idx="106">
                  <c:v>-1.6199018451209888</c:v>
                </c:pt>
                <c:pt idx="107">
                  <c:v>-1.6452188720404286</c:v>
                </c:pt>
                <c:pt idx="108">
                  <c:v>-1.6706226281068426</c:v>
                </c:pt>
                <c:pt idx="109">
                  <c:v>-1.696110743057893</c:v>
                </c:pt>
                <c:pt idx="110">
                  <c:v>-1.7216808744443834</c:v>
                </c:pt>
                <c:pt idx="111">
                  <c:v>-1.7473307077294751</c:v>
                </c:pt>
                <c:pt idx="112">
                  <c:v>-1.7730579563702906</c:v>
                </c:pt>
                <c:pt idx="113">
                  <c:v>-1.7988603618825314</c:v>
                </c:pt>
                <c:pt idx="114">
                  <c:v>-1.8247356938885755</c:v>
                </c:pt>
                <c:pt idx="115">
                  <c:v>-1.8506817501496631</c:v>
                </c:pt>
                <c:pt idx="116">
                  <c:v>-1.8766963565826489</c:v>
                </c:pt>
                <c:pt idx="117">
                  <c:v>-1.9027773672618888</c:v>
                </c:pt>
                <c:pt idx="118">
                  <c:v>-1.9289226644067452</c:v>
                </c:pt>
                <c:pt idx="119">
                  <c:v>-1.9551301583552698</c:v>
                </c:pt>
                <c:pt idx="120">
                  <c:v>-1.9813977875245441</c:v>
                </c:pt>
                <c:pt idx="121">
                  <c:v>-2.0077235183581839</c:v>
                </c:pt>
                <c:pt idx="122">
                  <c:v>-2.034105345261509</c:v>
                </c:pt>
                <c:pt idx="123">
                  <c:v>-2.0605412905248732</c:v>
                </c:pt>
                <c:pt idx="124">
                  <c:v>-2.0870294042356123</c:v>
                </c:pt>
                <c:pt idx="125">
                  <c:v>-2.113567764179102</c:v>
                </c:pt>
                <c:pt idx="126">
                  <c:v>-2.1401544757293847</c:v>
                </c:pt>
                <c:pt idx="127">
                  <c:v>-2.166787671729788</c:v>
                </c:pt>
                <c:pt idx="128">
                  <c:v>-2.1934655123640581</c:v>
                </c:pt>
                <c:pt idx="129">
                  <c:v>-2.2201861850183389</c:v>
                </c:pt>
                <c:pt idx="130">
                  <c:v>-2.2469479041344966</c:v>
                </c:pt>
                <c:pt idx="131">
                  <c:v>-2.2737489110552076</c:v>
                </c:pt>
                <c:pt idx="132">
                  <c:v>-2.3005874738611598</c:v>
                </c:pt>
                <c:pt idx="133">
                  <c:v>-2.3274618872008306</c:v>
                </c:pt>
                <c:pt idx="134">
                  <c:v>-2.3543704721131933</c:v>
                </c:pt>
                <c:pt idx="135">
                  <c:v>-2.3813115758437311</c:v>
                </c:pt>
                <c:pt idx="136">
                  <c:v>-2.4082835716541426</c:v>
                </c:pt>
                <c:pt idx="137">
                  <c:v>-2.4352848586260993</c:v>
                </c:pt>
                <c:pt idx="138">
                  <c:v>-2.4623138614593807</c:v>
                </c:pt>
                <c:pt idx="139">
                  <c:v>-2.4893690302647551</c:v>
                </c:pt>
                <c:pt idx="140">
                  <c:v>-2.5164488403519298</c:v>
                </c:pt>
                <c:pt idx="141">
                  <c:v>-2.5435517920128681</c:v>
                </c:pt>
                <c:pt idx="142">
                  <c:v>-2.5706764103008295</c:v>
                </c:pt>
                <c:pt idx="143">
                  <c:v>-2.5978212448053832</c:v>
                </c:pt>
                <c:pt idx="144">
                  <c:v>-2.6249848694237476</c:v>
                </c:pt>
                <c:pt idx="145">
                  <c:v>-2.6521658821286702</c:v>
                </c:pt>
                <c:pt idx="146">
                  <c:v>-2.6793629047331908</c:v>
                </c:pt>
                <c:pt idx="147">
                  <c:v>-2.7065745826524994</c:v>
                </c:pt>
                <c:pt idx="148">
                  <c:v>-2.7337995846631902</c:v>
                </c:pt>
                <c:pt idx="149">
                  <c:v>-2.7610366026601141</c:v>
                </c:pt>
                <c:pt idx="150">
                  <c:v>-2.788284351411126</c:v>
                </c:pt>
                <c:pt idx="151">
                  <c:v>-2.8155415683098828</c:v>
                </c:pt>
                <c:pt idx="152">
                  <c:v>-2.8428070131270111</c:v>
                </c:pt>
                <c:pt idx="153">
                  <c:v>-2.8700794677597612</c:v>
                </c:pt>
                <c:pt idx="154">
                  <c:v>-2.8973577359804139</c:v>
                </c:pt>
                <c:pt idx="155">
                  <c:v>-2.9246406431836522</c:v>
                </c:pt>
                <c:pt idx="156">
                  <c:v>-2.9519270361330205</c:v>
                </c:pt>
                <c:pt idx="157">
                  <c:v>-2.9792157827067207</c:v>
                </c:pt>
                <c:pt idx="158">
                  <c:v>-3.0065057716428973</c:v>
                </c:pt>
                <c:pt idx="159">
                  <c:v>-3.0337959122845759</c:v>
                </c:pt>
                <c:pt idx="160">
                  <c:v>-3.0610851343244301</c:v>
                </c:pt>
                <c:pt idx="161">
                  <c:v>-3.0883723875495135</c:v>
                </c:pt>
                <c:pt idx="162">
                  <c:v>-3.115656641586138</c:v>
                </c:pt>
                <c:pt idx="163">
                  <c:v>-3.1429368856449935</c:v>
                </c:pt>
                <c:pt idx="164">
                  <c:v>-3.1702121282667033</c:v>
                </c:pt>
                <c:pt idx="165">
                  <c:v>-3.1974813970678824</c:v>
                </c:pt>
                <c:pt idx="166">
                  <c:v>-3.2247437384878772</c:v>
                </c:pt>
                <c:pt idx="167">
                  <c:v>-3.2519982175362774</c:v>
                </c:pt>
                <c:pt idx="168">
                  <c:v>-3.2792439175412986</c:v>
                </c:pt>
                <c:pt idx="169">
                  <c:v>-3.3064799398991966</c:v>
                </c:pt>
                <c:pt idx="170">
                  <c:v>-3.3337054038247249</c:v>
                </c:pt>
                <c:pt idx="171">
                  <c:v>-3.360919446102848</c:v>
                </c:pt>
                <c:pt idx="172">
                  <c:v>-3.3881212208416844</c:v>
                </c:pt>
                <c:pt idx="173">
                  <c:v>-3.4153098992268567</c:v>
                </c:pt>
                <c:pt idx="174">
                  <c:v>-3.4424846692772668</c:v>
                </c:pt>
                <c:pt idx="175">
                  <c:v>-3.4696447356024258</c:v>
                </c:pt>
                <c:pt idx="176">
                  <c:v>-3.4967893191613624</c:v>
                </c:pt>
                <c:pt idx="177">
                  <c:v>-3.5239176570232145</c:v>
                </c:pt>
                <c:pt idx="178">
                  <c:v>-3.551029002129563</c:v>
                </c:pt>
                <c:pt idx="179">
                  <c:v>-3.5781226230585306</c:v>
                </c:pt>
                <c:pt idx="180">
                  <c:v>-3.6051978037907522</c:v>
                </c:pt>
                <c:pt idx="181">
                  <c:v>-3.6322538434772604</c:v>
                </c:pt>
                <c:pt idx="182">
                  <c:v>-3.6592900562092847</c:v>
                </c:pt>
                <c:pt idx="183">
                  <c:v>-3.6863057707900833</c:v>
                </c:pt>
                <c:pt idx="184">
                  <c:v>-3.7133003305087922</c:v>
                </c:pt>
                <c:pt idx="185">
                  <c:v>-3.7402730929163712</c:v>
                </c:pt>
                <c:pt idx="186">
                  <c:v>-3.7672234296036375</c:v>
                </c:pt>
                <c:pt idx="187">
                  <c:v>-3.7941507259814733</c:v>
                </c:pt>
                <c:pt idx="188">
                  <c:v>-3.8210543810631874</c:v>
                </c:pt>
                <c:pt idx="189">
                  <c:v>-3.8479338072490936</c:v>
                </c:pt>
                <c:pt idx="190">
                  <c:v>-3.8747884301133158</c:v>
                </c:pt>
                <c:pt idx="191">
                  <c:v>-3.9016176881928262</c:v>
                </c:pt>
                <c:pt idx="192">
                  <c:v>-3.9284210327787865</c:v>
                </c:pt>
                <c:pt idx="193">
                  <c:v>-3.9551979277101323</c:v>
                </c:pt>
                <c:pt idx="194">
                  <c:v>-3.9819478491694955</c:v>
                </c:pt>
                <c:pt idx="195">
                  <c:v>-4.0086702854814185</c:v>
                </c:pt>
                <c:pt idx="196">
                  <c:v>-4.0353647369129018</c:v>
                </c:pt>
                <c:pt idx="197">
                  <c:v>-4.0620307154762783</c:v>
                </c:pt>
                <c:pt idx="198">
                  <c:v>-4.0886677447344377</c:v>
                </c:pt>
                <c:pt idx="199">
                  <c:v>-4.1152753596083862</c:v>
                </c:pt>
                <c:pt idx="200">
                  <c:v>-4.1418531061871535</c:v>
                </c:pt>
                <c:pt idx="201">
                  <c:v>-4.1684005415400609</c:v>
                </c:pt>
                <c:pt idx="202">
                  <c:v>-4.1949172335313269</c:v>
                </c:pt>
                <c:pt idx="203">
                  <c:v>-4.2214027606370301</c:v>
                </c:pt>
                <c:pt idx="204">
                  <c:v>-4.2478567117644088</c:v>
                </c:pt>
                <c:pt idx="205">
                  <c:v>-4.274278686073508</c:v>
                </c:pt>
                <c:pt idx="206">
                  <c:v>-4.3006682928011699</c:v>
                </c:pt>
                <c:pt idx="207">
                  <c:v>-4.3270251510873408</c:v>
                </c:pt>
                <c:pt idx="208">
                  <c:v>-4.3533488898036925</c:v>
                </c:pt>
                <c:pt idx="209">
                  <c:v>-4.3796391473845961</c:v>
                </c:pt>
                <c:pt idx="210">
                  <c:v>-4.4058955716603485</c:v>
                </c:pt>
                <c:pt idx="211">
                  <c:v>-4.4321178196927233</c:v>
                </c:pt>
                <c:pt idx="212">
                  <c:v>-4.4583055576127952</c:v>
                </c:pt>
                <c:pt idx="213">
                  <c:v>-4.4844584604610285</c:v>
                </c:pt>
                <c:pt idx="214">
                  <c:v>-4.5105762120296164</c:v>
                </c:pt>
                <c:pt idx="215">
                  <c:v>-4.5366585047070771</c:v>
                </c:pt>
                <c:pt idx="216">
                  <c:v>-4.5627050393250563</c:v>
                </c:pt>
                <c:pt idx="217">
                  <c:v>-4.5887155250073448</c:v>
                </c:pt>
                <c:pt idx="218">
                  <c:v>-4.6146896790211054</c:v>
                </c:pt>
                <c:pt idx="219">
                  <c:v>-4.6406272266302455</c:v>
                </c:pt>
                <c:pt idx="220">
                  <c:v>-4.6665279009509755</c:v>
                </c:pt>
                <c:pt idx="221">
                  <c:v>-4.6923914428095062</c:v>
                </c:pt>
                <c:pt idx="222">
                  <c:v>-4.7182176006018466</c:v>
                </c:pt>
                <c:pt idx="223">
                  <c:v>-4.7440061301557392</c:v>
                </c:pt>
                <c:pt idx="224">
                  <c:v>-4.7697567945946533</c:v>
                </c:pt>
                <c:pt idx="225">
                  <c:v>-4.7954693642038606</c:v>
                </c:pt>
                <c:pt idx="226">
                  <c:v>-4.8211436162985413</c:v>
                </c:pt>
                <c:pt idx="227">
                  <c:v>-4.8467793350939372</c:v>
                </c:pt>
                <c:pt idx="228">
                  <c:v>-4.8723763115774901</c:v>
                </c:pt>
                <c:pt idx="229">
                  <c:v>-4.8979343433829712</c:v>
                </c:pt>
                <c:pt idx="230">
                  <c:v>-4.9234532346665851</c:v>
                </c:pt>
                <c:pt idx="231">
                  <c:v>-4.9489327959849909</c:v>
                </c:pt>
                <c:pt idx="232">
                  <c:v>-4.9743728441752797</c:v>
                </c:pt>
                <c:pt idx="233">
                  <c:v>-4.9997732022368151</c:v>
                </c:pt>
                <c:pt idx="234">
                  <c:v>-5.0251336992149733</c:v>
                </c:pt>
                <c:pt idx="235">
                  <c:v>-5.0504541700867449</c:v>
                </c:pt>
                <c:pt idx="236">
                  <c:v>-5.0757344556481501</c:v>
                </c:pt>
                <c:pt idx="237">
                  <c:v>-5.100974402403482</c:v>
                </c:pt>
                <c:pt idx="238">
                  <c:v>-5.1261738624563415</c:v>
                </c:pt>
                <c:pt idx="239">
                  <c:v>-5.1513326934024306</c:v>
                </c:pt>
                <c:pt idx="240">
                  <c:v>-5.1764507582241048</c:v>
                </c:pt>
                <c:pt idx="241">
                  <c:v>-5.2015279251866398</c:v>
                </c:pt>
                <c:pt idx="242">
                  <c:v>-5.2265640677362075</c:v>
                </c:pt>
                <c:pt idx="243">
                  <c:v>-5.2515590643995456</c:v>
                </c:pt>
                <c:pt idx="244">
                  <c:v>-5.2765127986852365</c:v>
                </c:pt>
                <c:pt idx="245">
                  <c:v>-5.3014251589867118</c:v>
                </c:pt>
                <c:pt idx="246">
                  <c:v>-5.3262960384867784</c:v>
                </c:pt>
                <c:pt idx="247">
                  <c:v>-5.3511253350638039</c:v>
                </c:pt>
                <c:pt idx="248">
                  <c:v>-5.3759129511994406</c:v>
                </c:pt>
                <c:pt idx="249">
                  <c:v>-5.4006587938879207</c:v>
                </c:pt>
                <c:pt idx="250">
                  <c:v>-5.4253627745468647</c:v>
                </c:pt>
                <c:pt idx="251">
                  <c:v>-5.4500248089296157</c:v>
                </c:pt>
                <c:pt idx="252">
                  <c:v>-5.4746448170390387</c:v>
                </c:pt>
                <c:pt idx="253">
                  <c:v>-5.4992227230428004</c:v>
                </c:pt>
                <c:pt idx="254">
                  <c:v>-5.5237584551901078</c:v>
                </c:pt>
                <c:pt idx="255">
                  <c:v>-5.5482519457298309</c:v>
                </c:pt>
                <c:pt idx="256">
                  <c:v>-5.5727031308300692</c:v>
                </c:pt>
                <c:pt idx="257">
                  <c:v>-5.5971119504990794</c:v>
                </c:pt>
                <c:pt idx="258">
                  <c:v>-5.621478348507579</c:v>
                </c:pt>
                <c:pt idx="259">
                  <c:v>-5.645802272312384</c:v>
                </c:pt>
                <c:pt idx="260">
                  <c:v>-5.670083672981364</c:v>
                </c:pt>
                <c:pt idx="261">
                  <c:v>-5.6943225051197217</c:v>
                </c:pt>
                <c:pt idx="262">
                  <c:v>-5.7185187267975381</c:v>
                </c:pt>
                <c:pt idx="263">
                  <c:v>-5.7426722994785759</c:v>
                </c:pt>
                <c:pt idx="264">
                  <c:v>-5.7667831879503675</c:v>
                </c:pt>
                <c:pt idx="265">
                  <c:v>-5.7908513602554592</c:v>
                </c:pt>
                <c:pt idx="266">
                  <c:v>-5.8148767876239438</c:v>
                </c:pt>
                <c:pt idx="267">
                  <c:v>-5.8388594444071193</c:v>
                </c:pt>
                <c:pt idx="268">
                  <c:v>-5.8627993080123435</c:v>
                </c:pt>
                <c:pt idx="269">
                  <c:v>-5.88669635883904</c:v>
                </c:pt>
                <c:pt idx="270">
                  <c:v>-5.9105505802158298</c:v>
                </c:pt>
                <c:pt idx="271">
                  <c:v>-5.9343619583387976</c:v>
                </c:pt>
                <c:pt idx="272">
                  <c:v>-5.9581304822108159</c:v>
                </c:pt>
                <c:pt idx="273">
                  <c:v>-5.9818561435820143</c:v>
                </c:pt>
                <c:pt idx="274">
                  <c:v>-6.005538936891238</c:v>
                </c:pt>
                <c:pt idx="275">
                  <c:v>-6.02917885920861</c:v>
                </c:pt>
                <c:pt idx="276">
                  <c:v>-6.0527759101791023</c:v>
                </c:pt>
                <c:pt idx="277">
                  <c:v>-6.0763300919671135</c:v>
                </c:pt>
                <c:pt idx="278">
                  <c:v>-6.0998414092020594</c:v>
                </c:pt>
                <c:pt idx="279">
                  <c:v>-6.1233098689249221</c:v>
                </c:pt>
                <c:pt idx="280">
                  <c:v>-6.1467354805357939</c:v>
                </c:pt>
                <c:pt idx="281">
                  <c:v>-6.1701182557423371</c:v>
                </c:pt>
                <c:pt idx="282">
                  <c:v>-6.1934582085092096</c:v>
                </c:pt>
                <c:pt idx="283">
                  <c:v>-6.2167553550083676</c:v>
                </c:pt>
                <c:pt idx="284">
                  <c:v>-6.2400097135703279</c:v>
                </c:pt>
                <c:pt idx="285">
                  <c:v>-6.2632213046362537</c:v>
                </c:pt>
                <c:pt idx="286">
                  <c:v>-6.2863901507109654</c:v>
                </c:pt>
                <c:pt idx="287">
                  <c:v>-6.3095162763167867</c:v>
                </c:pt>
                <c:pt idx="288">
                  <c:v>-6.3325997079482264</c:v>
                </c:pt>
                <c:pt idx="289">
                  <c:v>-6.3556404740275196</c:v>
                </c:pt>
                <c:pt idx="290">
                  <c:v>-6.3786386048609476</c:v>
                </c:pt>
                <c:pt idx="291">
                  <c:v>-6.4015941325959993</c:v>
                </c:pt>
                <c:pt idx="292">
                  <c:v>-6.424507091179283</c:v>
                </c:pt>
                <c:pt idx="293">
                  <c:v>-6.4473775163152514</c:v>
                </c:pt>
                <c:pt idx="294">
                  <c:v>-6.4702054454256501</c:v>
                </c:pt>
                <c:pt idx="295">
                  <c:v>-6.4929909176097533</c:v>
                </c:pt>
                <c:pt idx="296">
                  <c:v>-6.5157339736053039</c:v>
                </c:pt>
                <c:pt idx="297">
                  <c:v>-6.5384346557502067</c:v>
                </c:pt>
                <c:pt idx="298">
                  <c:v>-6.5610930079448995</c:v>
                </c:pt>
                <c:pt idx="299">
                  <c:v>-6.5837090756154559</c:v>
                </c:pt>
                <c:pt idx="300">
                  <c:v>-6.6062829056773626</c:v>
                </c:pt>
                <c:pt idx="301">
                  <c:v>-6.6288145464999655</c:v>
                </c:pt>
                <c:pt idx="302">
                  <c:v>-6.651304047871589</c:v>
                </c:pt>
                <c:pt idx="303">
                  <c:v>-6.6737514609653008</c:v>
                </c:pt>
                <c:pt idx="304">
                  <c:v>-6.6961568383053311</c:v>
                </c:pt>
                <c:pt idx="305">
                  <c:v>-6.7185202337341012</c:v>
                </c:pt>
                <c:pt idx="306">
                  <c:v>-6.7408417023798854</c:v>
                </c:pt>
                <c:pt idx="307">
                  <c:v>-6.7631213006250848</c:v>
                </c:pt>
                <c:pt idx="308">
                  <c:v>-6.7853590860750881</c:v>
                </c:pt>
                <c:pt idx="309">
                  <c:v>-6.8075551175277234</c:v>
                </c:pt>
                <c:pt idx="310">
                  <c:v>-6.8297094549432824</c:v>
                </c:pt>
                <c:pt idx="311">
                  <c:v>-6.8518221594151241</c:v>
                </c:pt>
                <c:pt idx="312">
                  <c:v>-6.8738932931408243</c:v>
                </c:pt>
                <c:pt idx="313">
                  <c:v>-6.8959229193938798</c:v>
                </c:pt>
                <c:pt idx="314">
                  <c:v>-6.9179111024959372</c:v>
                </c:pt>
                <c:pt idx="315">
                  <c:v>-6.9398579077895652</c:v>
                </c:pt>
                <c:pt idx="316">
                  <c:v>-6.9617634016115373</c:v>
                </c:pt>
                <c:pt idx="317">
                  <c:v>-6.9836276512666213</c:v>
                </c:pt>
                <c:pt idx="318">
                  <c:v>-7.0054507250018885</c:v>
                </c:pt>
                <c:pt idx="319">
                  <c:v>-7.0272326919814798</c:v>
                </c:pt>
                <c:pt idx="320">
                  <c:v>-7.0489736222618884</c:v>
                </c:pt>
                <c:pt idx="321">
                  <c:v>-7.0706735867676942</c:v>
                </c:pt>
                <c:pt idx="322">
                  <c:v>-7.0923326572677841</c:v>
                </c:pt>
                <c:pt idx="323">
                  <c:v>-7.1139509063520068</c:v>
                </c:pt>
                <c:pt idx="324">
                  <c:v>-7.1355284074082999</c:v>
                </c:pt>
                <c:pt idx="325">
                  <c:v>-7.1570652346002417</c:v>
                </c:pt>
                <c:pt idx="326">
                  <c:v>-7.1785614628450398</c:v>
                </c:pt>
                <c:pt idx="327">
                  <c:v>-7.2000171677919518</c:v>
                </c:pt>
                <c:pt idx="328">
                  <c:v>-7.2214324258011313</c:v>
                </c:pt>
                <c:pt idx="329">
                  <c:v>-7.2428073139228513</c:v>
                </c:pt>
                <c:pt idx="330">
                  <c:v>-7.2641419098771767</c:v>
                </c:pt>
                <c:pt idx="331">
                  <c:v>-7.2854362920339897</c:v>
                </c:pt>
                <c:pt idx="332">
                  <c:v>-7.3066905393934416</c:v>
                </c:pt>
                <c:pt idx="333">
                  <c:v>-7.3279047315667594</c:v>
                </c:pt>
                <c:pt idx="334">
                  <c:v>-7.3490789487574348</c:v>
                </c:pt>
                <c:pt idx="335">
                  <c:v>-7.3702132717427986</c:v>
                </c:pt>
                <c:pt idx="336">
                  <c:v>-7.3913077818559252</c:v>
                </c:pt>
                <c:pt idx="337">
                  <c:v>-7.4123625609679209</c:v>
                </c:pt>
                <c:pt idx="338">
                  <c:v>-7.4333776914705414</c:v>
                </c:pt>
                <c:pt idx="339">
                  <c:v>-7.4543532562591661</c:v>
                </c:pt>
                <c:pt idx="340">
                  <c:v>-7.4752893387160988</c:v>
                </c:pt>
                <c:pt idx="341">
                  <c:v>-7.4961860226942001</c:v>
                </c:pt>
                <c:pt idx="342">
                  <c:v>-7.5170433925008551</c:v>
                </c:pt>
                <c:pt idx="343">
                  <c:v>-7.5378615328822365</c:v>
                </c:pt>
                <c:pt idx="344">
                  <c:v>-7.5586405290079037</c:v>
                </c:pt>
                <c:pt idx="345">
                  <c:v>-7.5793804664556932</c:v>
                </c:pt>
                <c:pt idx="346">
                  <c:v>-7.6000814311969203</c:v>
                </c:pt>
                <c:pt idx="347">
                  <c:v>-7.6207435095818674</c:v>
                </c:pt>
                <c:pt idx="348">
                  <c:v>-7.6413667883255698</c:v>
                </c:pt>
                <c:pt idx="349">
                  <c:v>-7.6619513544938851</c:v>
                </c:pt>
                <c:pt idx="350">
                  <c:v>-7.6824972954898376</c:v>
                </c:pt>
                <c:pt idx="351">
                  <c:v>-7.7030046990402425</c:v>
                </c:pt>
                <c:pt idx="352">
                  <c:v>-7.7234736531826043</c:v>
                </c:pt>
                <c:pt idx="353">
                  <c:v>-7.7439042462522547</c:v>
                </c:pt>
                <c:pt idx="354">
                  <c:v>-7.7642965668698025</c:v>
                </c:pt>
                <c:pt idx="355">
                  <c:v>-7.7846507039287758</c:v>
                </c:pt>
                <c:pt idx="356">
                  <c:v>-7.8049667465835544</c:v>
                </c:pt>
                <c:pt idx="357">
                  <c:v>-7.825244784237551</c:v>
                </c:pt>
                <c:pt idx="358">
                  <c:v>-7.8454849065315972</c:v>
                </c:pt>
                <c:pt idx="359">
                  <c:v>-7.8656872033326222</c:v>
                </c:pt>
                <c:pt idx="360">
                  <c:v>-7.8858517647224975</c:v>
                </c:pt>
                <c:pt idx="361">
                  <c:v>-7.9059786809871735</c:v>
                </c:pt>
                <c:pt idx="362">
                  <c:v>-7.9260680426059995</c:v>
                </c:pt>
                <c:pt idx="363">
                  <c:v>-7.9461199402412666</c:v>
                </c:pt>
                <c:pt idx="364">
                  <c:v>-7.9661344647280057</c:v>
                </c:pt>
                <c:pt idx="365">
                  <c:v>-7.9861117070639267</c:v>
                </c:pt>
                <c:pt idx="366">
                  <c:v>-8.0060517583996536</c:v>
                </c:pt>
                <c:pt idx="367">
                  <c:v>-8.0259547100290636</c:v>
                </c:pt>
                <c:pt idx="368">
                  <c:v>-8.0458206533799341</c:v>
                </c:pt>
                <c:pt idx="369">
                  <c:v>-8.0656496800046913</c:v>
                </c:pt>
                <c:pt idx="370">
                  <c:v>-8.085441881571418</c:v>
                </c:pt>
                <c:pt idx="371">
                  <c:v>-8.1051973498550076</c:v>
                </c:pt>
                <c:pt idx="372">
                  <c:v>-8.1249161767285418</c:v>
                </c:pt>
                <c:pt idx="373">
                  <c:v>-8.1445984541548135</c:v>
                </c:pt>
                <c:pt idx="374">
                  <c:v>-8.1642442741780563</c:v>
                </c:pt>
                <c:pt idx="375">
                  <c:v>-8.1838537289158442</c:v>
                </c:pt>
                <c:pt idx="376">
                  <c:v>-8.2034269105511513</c:v>
                </c:pt>
                <c:pt idx="377">
                  <c:v>-8.222963911324598</c:v>
                </c:pt>
                <c:pt idx="378">
                  <c:v>-8.242464823526845</c:v>
                </c:pt>
                <c:pt idx="379">
                  <c:v>-8.2619297394911779</c:v>
                </c:pt>
                <c:pt idx="380">
                  <c:v>-8.2813587515862146</c:v>
                </c:pt>
                <c:pt idx="381">
                  <c:v>-8.300751952208806</c:v>
                </c:pt>
                <c:pt idx="382">
                  <c:v>-8.3201094337770716</c:v>
                </c:pt>
                <c:pt idx="383">
                  <c:v>-8.3394312887235813</c:v>
                </c:pt>
                <c:pt idx="384">
                  <c:v>-8.3587176094887106</c:v>
                </c:pt>
                <c:pt idx="385">
                  <c:v>-8.3779684885141048</c:v>
                </c:pt>
                <c:pt idx="386">
                  <c:v>-8.3971840182363309</c:v>
                </c:pt>
                <c:pt idx="387">
                  <c:v>-8.4163642910806242</c:v>
                </c:pt>
                <c:pt idx="388">
                  <c:v>-8.4355093994548103</c:v>
                </c:pt>
                <c:pt idx="389">
                  <c:v>-8.4546194357433322</c:v>
                </c:pt>
                <c:pt idx="390">
                  <c:v>-8.473694492301437</c:v>
                </c:pt>
                <c:pt idx="391">
                  <c:v>-8.4927346614494752</c:v>
                </c:pt>
                <c:pt idx="392">
                  <c:v>-8.5117400354673336</c:v>
                </c:pt>
                <c:pt idx="393">
                  <c:v>-8.5307107065889802</c:v>
                </c:pt>
                <c:pt idx="394">
                  <c:v>-8.5496467669971672</c:v>
                </c:pt>
                <c:pt idx="395">
                  <c:v>-8.5685483088182188</c:v>
                </c:pt>
                <c:pt idx="396">
                  <c:v>-8.5874154241169407</c:v>
                </c:pt>
                <c:pt idx="397">
                  <c:v>-8.606248204891676</c:v>
                </c:pt>
                <c:pt idx="398">
                  <c:v>-8.62504674306944</c:v>
                </c:pt>
                <c:pt idx="399">
                  <c:v>-8.643811130501188</c:v>
                </c:pt>
                <c:pt idx="400">
                  <c:v>-8.6625414589571861</c:v>
                </c:pt>
                <c:pt idx="401">
                  <c:v>-8.6812378201224831</c:v>
                </c:pt>
                <c:pt idx="402">
                  <c:v>-8.6999003055925019</c:v>
                </c:pt>
                <c:pt idx="403">
                  <c:v>-8.718529006868728</c:v>
                </c:pt>
                <c:pt idx="404">
                  <c:v>-8.7371240153544942</c:v>
                </c:pt>
                <c:pt idx="405">
                  <c:v>-8.7556854223508669</c:v>
                </c:pt>
                <c:pt idx="406">
                  <c:v>-8.7742133190526488</c:v>
                </c:pt>
                <c:pt idx="407">
                  <c:v>-8.7927077965444429</c:v>
                </c:pt>
                <c:pt idx="408">
                  <c:v>-8.8111689457968456</c:v>
                </c:pt>
                <c:pt idx="409">
                  <c:v>-8.8295968576627057</c:v>
                </c:pt>
                <c:pt idx="410">
                  <c:v>-8.8479916228734918</c:v>
                </c:pt>
                <c:pt idx="411">
                  <c:v>-8.8663533320357359</c:v>
                </c:pt>
                <c:pt idx="412">
                  <c:v>-8.8846820756275751</c:v>
                </c:pt>
                <c:pt idx="413">
                  <c:v>-8.9029779439953742</c:v>
                </c:pt>
                <c:pt idx="414">
                  <c:v>-8.9212410273504332</c:v>
                </c:pt>
                <c:pt idx="415">
                  <c:v>-8.9394714157657624</c:v>
                </c:pt>
                <c:pt idx="416">
                  <c:v>-8.9576691991729724</c:v>
                </c:pt>
                <c:pt idx="417">
                  <c:v>-8.9758344673592063</c:v>
                </c:pt>
                <c:pt idx="418">
                  <c:v>-8.9939673099641784</c:v>
                </c:pt>
                <c:pt idx="419">
                  <c:v>-9.0120678164772663</c:v>
                </c:pt>
                <c:pt idx="420">
                  <c:v>-9.0301360762346956</c:v>
                </c:pt>
                <c:pt idx="421">
                  <c:v>-9.0481721784167881</c:v>
                </c:pt>
                <c:pt idx="422">
                  <c:v>-9.0661762120452813</c:v>
                </c:pt>
                <c:pt idx="423">
                  <c:v>-9.084148265980728</c:v>
                </c:pt>
                <c:pt idx="424">
                  <c:v>-9.1020884289199593</c:v>
                </c:pt>
                <c:pt idx="425">
                  <c:v>-9.1199967893936069</c:v>
                </c:pt>
                <c:pt idx="426">
                  <c:v>-9.137873435763705</c:v>
                </c:pt>
                <c:pt idx="427">
                  <c:v>-9.1557184562213525</c:v>
                </c:pt>
                <c:pt idx="428">
                  <c:v>-9.1735319387844427</c:v>
                </c:pt>
                <c:pt idx="429">
                  <c:v>-9.1913139712954415</c:v>
                </c:pt>
                <c:pt idx="430">
                  <c:v>-9.2090646414192605</c:v>
                </c:pt>
                <c:pt idx="431">
                  <c:v>-9.2267840366411296</c:v>
                </c:pt>
                <c:pt idx="432">
                  <c:v>-9.2444722442646121</c:v>
                </c:pt>
                <c:pt idx="433">
                  <c:v>-9.2621293514095981</c:v>
                </c:pt>
                <c:pt idx="434">
                  <c:v>-9.2797554450104069</c:v>
                </c:pt>
                <c:pt idx="435">
                  <c:v>-9.2973506118139309</c:v>
                </c:pt>
                <c:pt idx="436">
                  <c:v>-9.314914938377818</c:v>
                </c:pt>
                <c:pt idx="437">
                  <c:v>-9.3324485110687263</c:v>
                </c:pt>
                <c:pt idx="438">
                  <c:v>-9.3499514160606285</c:v>
                </c:pt>
                <c:pt idx="439">
                  <c:v>-9.367423739333173</c:v>
                </c:pt>
                <c:pt idx="440">
                  <c:v>-9.3848655666700669</c:v>
                </c:pt>
                <c:pt idx="441">
                  <c:v>-9.4022769836575577</c:v>
                </c:pt>
                <c:pt idx="442">
                  <c:v>-9.4196580756829089</c:v>
                </c:pt>
                <c:pt idx="443">
                  <c:v>-9.4370089279329719</c:v>
                </c:pt>
                <c:pt idx="444">
                  <c:v>-9.4543296253927629</c:v>
                </c:pt>
                <c:pt idx="445">
                  <c:v>-9.4716202528441293</c:v>
                </c:pt>
                <c:pt idx="446">
                  <c:v>-9.4888808948644119</c:v>
                </c:pt>
                <c:pt idx="447">
                  <c:v>-9.5061116358252011</c:v>
                </c:pt>
                <c:pt idx="448">
                  <c:v>-9.5233125598910888</c:v>
                </c:pt>
                <c:pt idx="449">
                  <c:v>-9.5404837510185043</c:v>
                </c:pt>
                <c:pt idx="450">
                  <c:v>-9.5576252929545564</c:v>
                </c:pt>
                <c:pt idx="451">
                  <c:v>-9.5747372692359498</c:v>
                </c:pt>
                <c:pt idx="452">
                  <c:v>-9.5918197631879138</c:v>
                </c:pt>
                <c:pt idx="453">
                  <c:v>-9.6088728579231759</c:v>
                </c:pt>
                <c:pt idx="454">
                  <c:v>-9.6258966363409932</c:v>
                </c:pt>
                <c:pt idx="455">
                  <c:v>-9.6428911811261866</c:v>
                </c:pt>
                <c:pt idx="456">
                  <c:v>-9.6598565747482503</c:v>
                </c:pt>
                <c:pt idx="457">
                  <c:v>-9.6767928994604659</c:v>
                </c:pt>
                <c:pt idx="458">
                  <c:v>-9.6937002372990726</c:v>
                </c:pt>
                <c:pt idx="459">
                  <c:v>-9.7105786700824499</c:v>
                </c:pt>
                <c:pt idx="460">
                  <c:v>-9.7274282794103648</c:v>
                </c:pt>
                <c:pt idx="461">
                  <c:v>-9.7442491466632237</c:v>
                </c:pt>
                <c:pt idx="462">
                  <c:v>-9.7610413530013727</c:v>
                </c:pt>
                <c:pt idx="463">
                  <c:v>-9.7778049793644257</c:v>
                </c:pt>
                <c:pt idx="464">
                  <c:v>-9.7945401064706132</c:v>
                </c:pt>
                <c:pt idx="465">
                  <c:v>-9.8112468148161938</c:v>
                </c:pt>
                <c:pt idx="466">
                  <c:v>-9.8279251846748537</c:v>
                </c:pt>
                <c:pt idx="467">
                  <c:v>-9.84457529609716</c:v>
                </c:pt>
                <c:pt idx="468">
                  <c:v>-9.8611972289100418</c:v>
                </c:pt>
                <c:pt idx="469">
                  <c:v>-9.8777910627162964</c:v>
                </c:pt>
                <c:pt idx="470">
                  <c:v>-9.894356876894113</c:v>
                </c:pt>
                <c:pt idx="471">
                  <c:v>-9.9108947505966487</c:v>
                </c:pt>
                <c:pt idx="472">
                  <c:v>-9.9274047627515998</c:v>
                </c:pt>
                <c:pt idx="473">
                  <c:v>-9.9438869920608255</c:v>
                </c:pt>
                <c:pt idx="474">
                  <c:v>-9.9603415169999749</c:v>
                </c:pt>
                <c:pt idx="475">
                  <c:v>-9.9767684158181584</c:v>
                </c:pt>
                <c:pt idx="476">
                  <c:v>-9.9931677665376313</c:v>
                </c:pt>
                <c:pt idx="477">
                  <c:v>-10.009539646953504</c:v>
                </c:pt>
                <c:pt idx="478">
                  <c:v>-10.025884134633475</c:v>
                </c:pt>
                <c:pt idx="479">
                  <c:v>-10.042201306917594</c:v>
                </c:pt>
                <c:pt idx="480">
                  <c:v>-10.05849124091803</c:v>
                </c:pt>
                <c:pt idx="481">
                  <c:v>-10.074754013518879</c:v>
                </c:pt>
                <c:pt idx="482">
                  <c:v>-10.090989701375987</c:v>
                </c:pt>
                <c:pt idx="483">
                  <c:v>-10.107198380916795</c:v>
                </c:pt>
                <c:pt idx="484">
                  <c:v>-10.123380128340191</c:v>
                </c:pt>
                <c:pt idx="485">
                  <c:v>-10.139535019616403</c:v>
                </c:pt>
                <c:pt idx="486">
                  <c:v>-10.155663130486907</c:v>
                </c:pt>
                <c:pt idx="487">
                  <c:v>-10.171764536464336</c:v>
                </c:pt>
                <c:pt idx="488">
                  <c:v>-10.187839312832434</c:v>
                </c:pt>
                <c:pt idx="489">
                  <c:v>-10.203887534646007</c:v>
                </c:pt>
                <c:pt idx="490">
                  <c:v>-10.219909276730903</c:v>
                </c:pt>
                <c:pt idx="491">
                  <c:v>-10.235904613684008</c:v>
                </c:pt>
                <c:pt idx="492">
                  <c:v>-10.25187361987326</c:v>
                </c:pt>
                <c:pt idx="493">
                  <c:v>-10.26781636943767</c:v>
                </c:pt>
                <c:pt idx="494">
                  <c:v>-10.283732936287384</c:v>
                </c:pt>
                <c:pt idx="495">
                  <c:v>-10.299623394103721</c:v>
                </c:pt>
                <c:pt idx="496">
                  <c:v>-10.315487816339273</c:v>
                </c:pt>
                <c:pt idx="497">
                  <c:v>-10.331326276217982</c:v>
                </c:pt>
                <c:pt idx="498">
                  <c:v>-10.347138846735259</c:v>
                </c:pt>
                <c:pt idx="499">
                  <c:v>-10.362925600658095</c:v>
                </c:pt>
                <c:pt idx="500">
                  <c:v>-10.378686610525207</c:v>
                </c:pt>
                <c:pt idx="501">
                  <c:v>-10.394421948647189</c:v>
                </c:pt>
                <c:pt idx="502">
                  <c:v>-10.410131687106663</c:v>
                </c:pt>
                <c:pt idx="503">
                  <c:v>-10.425815897758476</c:v>
                </c:pt>
                <c:pt idx="504">
                  <c:v>-10.441474652229875</c:v>
                </c:pt>
                <c:pt idx="505">
                  <c:v>-10.457108021920723</c:v>
                </c:pt>
                <c:pt idx="506">
                  <c:v>-10.472716078003703</c:v>
                </c:pt>
                <c:pt idx="507">
                  <c:v>-10.488298891424563</c:v>
                </c:pt>
                <c:pt idx="508">
                  <c:v>-10.503856532902338</c:v>
                </c:pt>
                <c:pt idx="509">
                  <c:v>-10.519389072929609</c:v>
                </c:pt>
                <c:pt idx="510">
                  <c:v>-10.534896581772779</c:v>
                </c:pt>
                <c:pt idx="511">
                  <c:v>-10.55037912947232</c:v>
                </c:pt>
                <c:pt idx="512">
                  <c:v>-10.565836785843089</c:v>
                </c:pt>
                <c:pt idx="513">
                  <c:v>-10.581269620474599</c:v>
                </c:pt>
                <c:pt idx="514">
                  <c:v>-10.596677702731338</c:v>
                </c:pt>
                <c:pt idx="515">
                  <c:v>-10.61206110175309</c:v>
                </c:pt>
                <c:pt idx="516">
                  <c:v>-10.627419886455243</c:v>
                </c:pt>
                <c:pt idx="517">
                  <c:v>-10.642754125529137</c:v>
                </c:pt>
                <c:pt idx="518">
                  <c:v>-10.658063887442413</c:v>
                </c:pt>
                <c:pt idx="519">
                  <c:v>-10.673349240439357</c:v>
                </c:pt>
                <c:pt idx="520">
                  <c:v>-10.688610252541269</c:v>
                </c:pt>
                <c:pt idx="521">
                  <c:v>-10.703846991546833</c:v>
                </c:pt>
                <c:pt idx="522">
                  <c:v>-10.719059525032488</c:v>
                </c:pt>
                <c:pt idx="523">
                  <c:v>-10.734247920352843</c:v>
                </c:pt>
                <c:pt idx="524">
                  <c:v>-10.749412244641039</c:v>
                </c:pt>
                <c:pt idx="525">
                  <c:v>-10.764552564809177</c:v>
                </c:pt>
                <c:pt idx="526">
                  <c:v>-10.779668947548721</c:v>
                </c:pt>
                <c:pt idx="527">
                  <c:v>-10.794761459330925</c:v>
                </c:pt>
                <c:pt idx="528">
                  <c:v>-10.80983016640724</c:v>
                </c:pt>
                <c:pt idx="529">
                  <c:v>-10.824875134809771</c:v>
                </c:pt>
                <c:pt idx="530">
                  <c:v>-10.839896430351699</c:v>
                </c:pt>
                <c:pt idx="531">
                  <c:v>-10.854894118627747</c:v>
                </c:pt>
                <c:pt idx="532">
                  <c:v>-10.869868265014606</c:v>
                </c:pt>
                <c:pt idx="533">
                  <c:v>-10.884818934671429</c:v>
                </c:pt>
                <c:pt idx="534">
                  <c:v>-10.899746192540263</c:v>
                </c:pt>
                <c:pt idx="535">
                  <c:v>-10.914650103346544</c:v>
                </c:pt>
                <c:pt idx="536">
                  <c:v>-10.929530731599561</c:v>
                </c:pt>
                <c:pt idx="537">
                  <c:v>-10.944388141592956</c:v>
                </c:pt>
                <c:pt idx="538">
                  <c:v>-10.959222397405192</c:v>
                </c:pt>
                <c:pt idx="539">
                  <c:v>-10.974033562900063</c:v>
                </c:pt>
                <c:pt idx="540">
                  <c:v>-10.988821701727179</c:v>
                </c:pt>
                <c:pt idx="541">
                  <c:v>-11.003586877322483</c:v>
                </c:pt>
                <c:pt idx="542">
                  <c:v>-11.018329152908759</c:v>
                </c:pt>
                <c:pt idx="543">
                  <c:v>-11.033048591496133</c:v>
                </c:pt>
                <c:pt idx="544">
                  <c:v>-11.047745255882603</c:v>
                </c:pt>
                <c:pt idx="545">
                  <c:v>-11.062419208654564</c:v>
                </c:pt>
                <c:pt idx="546">
                  <c:v>-11.077070512187321</c:v>
                </c:pt>
                <c:pt idx="547">
                  <c:v>-11.091699228645638</c:v>
                </c:pt>
                <c:pt idx="548">
                  <c:v>-11.106305419984254</c:v>
                </c:pt>
                <c:pt idx="549">
                  <c:v>-11.120889147948439</c:v>
                </c:pt>
                <c:pt idx="550">
                  <c:v>-11.135450474074522</c:v>
                </c:pt>
                <c:pt idx="551">
                  <c:v>-11.14998945969046</c:v>
                </c:pt>
                <c:pt idx="552">
                  <c:v>-11.16450616591635</c:v>
                </c:pt>
                <c:pt idx="553">
                  <c:v>-11.17900065366503</c:v>
                </c:pt>
                <c:pt idx="554">
                  <c:v>-11.193472983642591</c:v>
                </c:pt>
                <c:pt idx="555">
                  <c:v>-11.20792321634897</c:v>
                </c:pt>
                <c:pt idx="556">
                  <c:v>-11.22235141207849</c:v>
                </c:pt>
                <c:pt idx="557">
                  <c:v>-11.236757630920444</c:v>
                </c:pt>
                <c:pt idx="558">
                  <c:v>-11.251141932759648</c:v>
                </c:pt>
                <c:pt idx="559">
                  <c:v>-11.265504377277018</c:v>
                </c:pt>
                <c:pt idx="560">
                  <c:v>-11.279845023950157</c:v>
                </c:pt>
                <c:pt idx="561">
                  <c:v>-11.294163932053902</c:v>
                </c:pt>
                <c:pt idx="562">
                  <c:v>-11.308461160660938</c:v>
                </c:pt>
                <c:pt idx="563">
                  <c:v>-11.322736768642352</c:v>
                </c:pt>
                <c:pt idx="564">
                  <c:v>-11.336990814668223</c:v>
                </c:pt>
                <c:pt idx="565">
                  <c:v>-11.351223357208223</c:v>
                </c:pt>
                <c:pt idx="566">
                  <c:v>-11.365434454532178</c:v>
                </c:pt>
                <c:pt idx="567">
                  <c:v>-11.379624164710682</c:v>
                </c:pt>
                <c:pt idx="568">
                  <c:v>-11.393792545615675</c:v>
                </c:pt>
                <c:pt idx="569">
                  <c:v>-11.407939654921041</c:v>
                </c:pt>
                <c:pt idx="570">
                  <c:v>-11.422065550103198</c:v>
                </c:pt>
                <c:pt idx="571">
                  <c:v>-11.436170288441701</c:v>
                </c:pt>
                <c:pt idx="572">
                  <c:v>-11.450253927019835</c:v>
                </c:pt>
                <c:pt idx="573">
                  <c:v>-11.464316522725218</c:v>
                </c:pt>
                <c:pt idx="574">
                  <c:v>-11.478358132250399</c:v>
                </c:pt>
                <c:pt idx="575">
                  <c:v>-11.492378812093463</c:v>
                </c:pt>
                <c:pt idx="576">
                  <c:v>-11.506378618558625</c:v>
                </c:pt>
                <c:pt idx="577">
                  <c:v>-11.520357607756848</c:v>
                </c:pt>
                <c:pt idx="578">
                  <c:v>-11.534315835606453</c:v>
                </c:pt>
                <c:pt idx="579">
                  <c:v>-11.548253357833689</c:v>
                </c:pt>
                <c:pt idx="580">
                  <c:v>-11.562170229973393</c:v>
                </c:pt>
                <c:pt idx="581">
                  <c:v>-11.576066507369553</c:v>
                </c:pt>
                <c:pt idx="582">
                  <c:v>-11.589942245175948</c:v>
                </c:pt>
                <c:pt idx="583">
                  <c:v>-11.603797498356734</c:v>
                </c:pt>
                <c:pt idx="584">
                  <c:v>-11.617632321687077</c:v>
                </c:pt>
                <c:pt idx="585">
                  <c:v>-11.631446769753746</c:v>
                </c:pt>
                <c:pt idx="586">
                  <c:v>-11.645240896955736</c:v>
                </c:pt>
                <c:pt idx="587">
                  <c:v>-11.65901475750487</c:v>
                </c:pt>
                <c:pt idx="588">
                  <c:v>-11.672768405426421</c:v>
                </c:pt>
                <c:pt idx="589">
                  <c:v>-11.686501894559724</c:v>
                </c:pt>
                <c:pt idx="590">
                  <c:v>-11.700215278558783</c:v>
                </c:pt>
                <c:pt idx="591">
                  <c:v>-11.713908610892885</c:v>
                </c:pt>
                <c:pt idx="592">
                  <c:v>-11.727581944847218</c:v>
                </c:pt>
                <c:pt idx="593">
                  <c:v>-11.741235333523488</c:v>
                </c:pt>
                <c:pt idx="594">
                  <c:v>-11.754868829840524</c:v>
                </c:pt>
                <c:pt idx="595">
                  <c:v>-11.768482486534893</c:v>
                </c:pt>
                <c:pt idx="596">
                  <c:v>-11.782076356161522</c:v>
                </c:pt>
                <c:pt idx="597">
                  <c:v>-11.795650491094305</c:v>
                </c:pt>
                <c:pt idx="598">
                  <c:v>-11.809204943526714</c:v>
                </c:pt>
                <c:pt idx="599">
                  <c:v>-11.822739765472425</c:v>
                </c:pt>
                <c:pt idx="600">
                  <c:v>-11.836255008765921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738368"/>
        <c:axId val="209875328"/>
      </c:scatterChart>
      <c:scatterChart>
        <c:scatterStyle val="smoothMarker"/>
        <c:varyColors val="0"/>
        <c:ser>
          <c:idx val="3"/>
          <c:order val="1"/>
          <c:tx>
            <c:strRef>
              <c:f>'Filter Plot'!$C$14</c:f>
              <c:strCache>
                <c:ptCount val="1"/>
                <c:pt idx="0">
                  <c:v>S Phase</c:v>
                </c:pt>
              </c:strCache>
            </c:strRef>
          </c:tx>
          <c:marker>
            <c:symbol val="none"/>
          </c:marker>
          <c:xVal>
            <c:numRef>
              <c:f>'Filter Plot'!$A$15:$A$615</c:f>
              <c:numCache>
                <c:formatCode>General</c:formatCode>
                <c:ptCount val="6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</c:numCache>
            </c:numRef>
          </c:xVal>
          <c:yVal>
            <c:numRef>
              <c:f>'Filter Plot'!$C$15:$C$615</c:f>
              <c:numCache>
                <c:formatCode>0.00</c:formatCode>
                <c:ptCount val="601"/>
                <c:pt idx="0">
                  <c:v>-0.35999526128079062</c:v>
                </c:pt>
                <c:pt idx="1">
                  <c:v>-0.71996209294045799</c:v>
                </c:pt>
                <c:pt idx="2">
                  <c:v>-1.0798720788251277</c:v>
                </c:pt>
                <c:pt idx="3">
                  <c:v>-1.4396968296994783</c:v>
                </c:pt>
                <c:pt idx="4">
                  <c:v>-1.7994079966661922</c:v>
                </c:pt>
                <c:pt idx="5">
                  <c:v>-2.1589772845377087</c:v>
                </c:pt>
                <c:pt idx="6">
                  <c:v>-2.518376465144557</c:v>
                </c:pt>
                <c:pt idx="7">
                  <c:v>-2.877577390564662</c:v>
                </c:pt>
                <c:pt idx="8">
                  <c:v>-3.2365520062582047</c:v>
                </c:pt>
                <c:pt idx="9">
                  <c:v>-3.5952723640928355</c:v>
                </c:pt>
                <c:pt idx="10">
                  <c:v>-3.9537106352442484</c:v>
                </c:pt>
                <c:pt idx="11">
                  <c:v>-4.31183912295743</c:v>
                </c:pt>
                <c:pt idx="12">
                  <c:v>-4.6696302751541623</c:v>
                </c:pt>
                <c:pt idx="13">
                  <c:v>-5.0270566968727435</c:v>
                </c:pt>
                <c:pt idx="14">
                  <c:v>-5.3840911625261851</c:v>
                </c:pt>
                <c:pt idx="15">
                  <c:v>-5.7407066279655901</c:v>
                </c:pt>
                <c:pt idx="16">
                  <c:v>-6.0968762423357905</c:v>
                </c:pt>
                <c:pt idx="17">
                  <c:v>-6.4525733597107955</c:v>
                </c:pt>
                <c:pt idx="18">
                  <c:v>-6.8077715504970433</c:v>
                </c:pt>
                <c:pt idx="19">
                  <c:v>-7.162444612592914</c:v>
                </c:pt>
                <c:pt idx="20">
                  <c:v>-7.5165665822935237</c:v>
                </c:pt>
                <c:pt idx="21">
                  <c:v>-7.8701117449302878</c:v>
                </c:pt>
                <c:pt idx="22">
                  <c:v>-8.2230546452353011</c:v>
                </c:pt>
                <c:pt idx="23">
                  <c:v>-8.5753700974211267</c:v>
                </c:pt>
                <c:pt idx="24">
                  <c:v>-8.9270331949671871</c:v>
                </c:pt>
                <c:pt idx="25">
                  <c:v>-9.2780193201044909</c:v>
                </c:pt>
                <c:pt idx="26">
                  <c:v>-9.628304152991003</c:v>
                </c:pt>
                <c:pt idx="27">
                  <c:v>-9.9778636805706693</c:v>
                </c:pt>
                <c:pt idx="28">
                  <c:v>-10.326674205109533</c:v>
                </c:pt>
                <c:pt idx="29">
                  <c:v>-10.674712352403155</c:v>
                </c:pt>
                <c:pt idx="30">
                  <c:v>-11.021955079650079</c:v>
                </c:pt>
                <c:pt idx="31">
                  <c:v>-11.368379682986683</c:v>
                </c:pt>
                <c:pt idx="32">
                  <c:v>-11.713963804679432</c:v>
                </c:pt>
                <c:pt idx="33">
                  <c:v>-12.058685439971059</c:v>
                </c:pt>
                <c:pt idx="34">
                  <c:v>-12.402522943577921</c:v>
                </c:pt>
                <c:pt idx="35">
                  <c:v>-12.745455035836283</c:v>
                </c:pt>
                <c:pt idx="36">
                  <c:v>-13.08746080849591</c:v>
                </c:pt>
                <c:pt idx="37">
                  <c:v>-13.428519730159913</c:v>
                </c:pt>
                <c:pt idx="38">
                  <c:v>-13.76861165137044</c:v>
                </c:pt>
                <c:pt idx="39">
                  <c:v>-14.107716809340227</c:v>
                </c:pt>
                <c:pt idx="40">
                  <c:v>-14.445815832330712</c:v>
                </c:pt>
                <c:pt idx="41">
                  <c:v>-14.782889743677883</c:v>
                </c:pt>
                <c:pt idx="42">
                  <c:v>-15.118919965467525</c:v>
                </c:pt>
                <c:pt idx="43">
                  <c:v>-15.453888321862138</c:v>
                </c:pt>
                <c:pt idx="44">
                  <c:v>-15.78777704208219</c:v>
                </c:pt>
                <c:pt idx="45">
                  <c:v>-16.120568763044826</c:v>
                </c:pt>
                <c:pt idx="46">
                  <c:v>-16.452246531663761</c:v>
                </c:pt>
                <c:pt idx="47">
                  <c:v>-16.782793806814357</c:v>
                </c:pt>
                <c:pt idx="48">
                  <c:v>-17.112194460968318</c:v>
                </c:pt>
                <c:pt idx="49">
                  <c:v>-17.440432781502988</c:v>
                </c:pt>
                <c:pt idx="50">
                  <c:v>-17.767493471690333</c:v>
                </c:pt>
                <c:pt idx="51">
                  <c:v>-18.093361651371424</c:v>
                </c:pt>
                <c:pt idx="52">
                  <c:v>-18.418022857322118</c:v>
                </c:pt>
                <c:pt idx="53">
                  <c:v>-18.741463043316376</c:v>
                </c:pt>
                <c:pt idx="54">
                  <c:v>-19.063668579893658</c:v>
                </c:pt>
                <c:pt idx="55">
                  <c:v>-19.384626253837197</c:v>
                </c:pt>
                <c:pt idx="56">
                  <c:v>-19.704323267370295</c:v>
                </c:pt>
                <c:pt idx="57">
                  <c:v>-20.022747237077805</c:v>
                </c:pt>
                <c:pt idx="58">
                  <c:v>-20.339886192560407</c:v>
                </c:pt>
                <c:pt idx="59">
                  <c:v>-20.655728574829237</c:v>
                </c:pt>
                <c:pt idx="60">
                  <c:v>-20.970263234448836</c:v>
                </c:pt>
                <c:pt idx="61">
                  <c:v>-21.283479429436284</c:v>
                </c:pt>
                <c:pt idx="62">
                  <c:v>-21.595366822924731</c:v>
                </c:pt>
                <c:pt idx="63">
                  <c:v>-21.90591548059945</c:v>
                </c:pt>
                <c:pt idx="64">
                  <c:v>-22.215115867914768</c:v>
                </c:pt>
                <c:pt idx="65">
                  <c:v>-22.52295884710027</c:v>
                </c:pt>
                <c:pt idx="66">
                  <c:v>-22.829435673964575</c:v>
                </c:pt>
                <c:pt idx="67">
                  <c:v>-23.134537994505294</c:v>
                </c:pt>
                <c:pt idx="68">
                  <c:v>-23.438257841333488</c:v>
                </c:pt>
                <c:pt idx="69">
                  <c:v>-23.740587629921254</c:v>
                </c:pt>
                <c:pt idx="70">
                  <c:v>-24.041520154680622</c:v>
                </c:pt>
                <c:pt idx="71">
                  <c:v>-24.341048584882518</c:v>
                </c:pt>
                <c:pt idx="72">
                  <c:v>-24.639166460423908</c:v>
                </c:pt>
                <c:pt idx="73">
                  <c:v>-24.935867687451491</c:v>
                </c:pt>
                <c:pt idx="74">
                  <c:v>-25.231146533850271</c:v>
                </c:pt>
                <c:pt idx="75">
                  <c:v>-25.524997624605028</c:v>
                </c:pt>
                <c:pt idx="76">
                  <c:v>-25.817415937042849</c:v>
                </c:pt>
                <c:pt idx="77">
                  <c:v>-26.108396795964612</c:v>
                </c:pt>
                <c:pt idx="78">
                  <c:v>-26.397935868673283</c:v>
                </c:pt>
                <c:pt idx="79">
                  <c:v>-26.686029159906706</c:v>
                </c:pt>
                <c:pt idx="80">
                  <c:v>-26.972673006682502</c:v>
                </c:pt>
                <c:pt idx="81">
                  <c:v>-27.257864073062446</c:v>
                </c:pt>
                <c:pt idx="82">
                  <c:v>-27.541599344843657</c:v>
                </c:pt>
                <c:pt idx="83">
                  <c:v>-27.823876124183666</c:v>
                </c:pt>
                <c:pt idx="84">
                  <c:v>-28.104692024166408</c:v>
                </c:pt>
                <c:pt idx="85">
                  <c:v>-28.384044963315787</c:v>
                </c:pt>
                <c:pt idx="86">
                  <c:v>-28.66193316006358</c:v>
                </c:pt>
                <c:pt idx="87">
                  <c:v>-28.938355127178024</c:v>
                </c:pt>
                <c:pt idx="88">
                  <c:v>-29.213309666159354</c:v>
                </c:pt>
                <c:pt idx="89">
                  <c:v>-29.486795861608389</c:v>
                </c:pt>
                <c:pt idx="90">
                  <c:v>-29.758813075574068</c:v>
                </c:pt>
                <c:pt idx="91">
                  <c:v>-30.029360941885543</c:v>
                </c:pt>
                <c:pt idx="92">
                  <c:v>-30.298439360474454</c:v>
                </c:pt>
                <c:pt idx="93">
                  <c:v>-30.566048491692641</c:v>
                </c:pt>
                <c:pt idx="94">
                  <c:v>-30.832188750630323</c:v>
                </c:pt>
                <c:pt idx="95">
                  <c:v>-31.096860801439945</c:v>
                </c:pt>
                <c:pt idx="96">
                  <c:v>-31.360065551670086</c:v>
                </c:pt>
                <c:pt idx="97">
                  <c:v>-31.62180414661422</c:v>
                </c:pt>
                <c:pt idx="98">
                  <c:v>-31.882077963678629</c:v>
                </c:pt>
                <c:pt idx="99">
                  <c:v>-32.140888606773579</c:v>
                </c:pt>
                <c:pt idx="100">
                  <c:v>-32.398237900731772</c:v>
                </c:pt>
                <c:pt idx="101">
                  <c:v>-32.654127885757937</c:v>
                </c:pt>
                <c:pt idx="102">
                  <c:v>-32.90856081191302</c:v>
                </c:pt>
                <c:pt idx="103">
                  <c:v>-33.161539133636559</c:v>
                </c:pt>
                <c:pt idx="104">
                  <c:v>-33.413065504310424</c:v>
                </c:pt>
                <c:pt idx="105">
                  <c:v>-33.663142770866941</c:v>
                </c:pt>
                <c:pt idx="106">
                  <c:v>-33.9117739684445</c:v>
                </c:pt>
                <c:pt idx="107">
                  <c:v>-34.158962315093099</c:v>
                </c:pt>
                <c:pt idx="108">
                  <c:v>-34.404711206532696</c:v>
                </c:pt>
                <c:pt idx="109">
                  <c:v>-34.649024210966523</c:v>
                </c:pt>
                <c:pt idx="110">
                  <c:v>-34.891905063951789</c:v>
                </c:pt>
                <c:pt idx="111">
                  <c:v>-35.133357663329825</c:v>
                </c:pt>
                <c:pt idx="112">
                  <c:v>-35.37338606421752</c:v>
                </c:pt>
                <c:pt idx="113">
                  <c:v>-35.611994474062051</c:v>
                </c:pt>
                <c:pt idx="114">
                  <c:v>-35.849187247760327</c:v>
                </c:pt>
                <c:pt idx="115">
                  <c:v>-36.084968882844876</c:v>
                </c:pt>
                <c:pt idx="116">
                  <c:v>-36.319344014737503</c:v>
                </c:pt>
                <c:pt idx="117">
                  <c:v>-36.552317412071837</c:v>
                </c:pt>
                <c:pt idx="118">
                  <c:v>-36.783893972086183</c:v>
                </c:pt>
                <c:pt idx="119">
                  <c:v>-37.014078716087397</c:v>
                </c:pt>
                <c:pt idx="120">
                  <c:v>-37.242876784986919</c:v>
                </c:pt>
                <c:pt idx="121">
                  <c:v>-37.470293434909514</c:v>
                </c:pt>
                <c:pt idx="122">
                  <c:v>-37.696334032875733</c:v>
                </c:pt>
                <c:pt idx="123">
                  <c:v>-37.92100405255826</c:v>
                </c:pt>
                <c:pt idx="124">
                  <c:v>-38.144309070112946</c:v>
                </c:pt>
                <c:pt idx="125">
                  <c:v>-38.366254760084729</c:v>
                </c:pt>
                <c:pt idx="126">
                  <c:v>-38.586846891388795</c:v>
                </c:pt>
                <c:pt idx="127">
                  <c:v>-38.806091323367177</c:v>
                </c:pt>
                <c:pt idx="128">
                  <c:v>-39.023994001920812</c:v>
                </c:pt>
                <c:pt idx="129">
                  <c:v>-39.240560955717285</c:v>
                </c:pt>
                <c:pt idx="130">
                  <c:v>-39.455798292473986</c:v>
                </c:pt>
                <c:pt idx="131">
                  <c:v>-39.669712195316698</c:v>
                </c:pt>
                <c:pt idx="132">
                  <c:v>-39.882308919213479</c:v>
                </c:pt>
                <c:pt idx="133">
                  <c:v>-40.093594787483404</c:v>
                </c:pt>
                <c:pt idx="134">
                  <c:v>-40.303576188380056</c:v>
                </c:pt>
                <c:pt idx="135">
                  <c:v>-40.512259571749247</c:v>
                </c:pt>
                <c:pt idx="136">
                  <c:v>-40.719651445760597</c:v>
                </c:pt>
                <c:pt idx="137">
                  <c:v>-40.925758373712569</c:v>
                </c:pt>
                <c:pt idx="138">
                  <c:v>-41.130586970910279</c:v>
                </c:pt>
                <c:pt idx="139">
                  <c:v>-41.334143901615612</c:v>
                </c:pt>
                <c:pt idx="140">
                  <c:v>-41.536435876068992</c:v>
                </c:pt>
                <c:pt idx="141">
                  <c:v>-41.737469647582245</c:v>
                </c:pt>
                <c:pt idx="142">
                  <c:v>-41.937252009701616</c:v>
                </c:pt>
                <c:pt idx="143">
                  <c:v>-42.135789793440523</c:v>
                </c:pt>
                <c:pt idx="144">
                  <c:v>-42.333089864581098</c:v>
                </c:pt>
                <c:pt idx="145">
                  <c:v>-42.529159121043719</c:v>
                </c:pt>
                <c:pt idx="146">
                  <c:v>-42.724004490323757</c:v>
                </c:pt>
                <c:pt idx="147">
                  <c:v>-42.917632926994798</c:v>
                </c:pt>
                <c:pt idx="148">
                  <c:v>-43.110051410277322</c:v>
                </c:pt>
                <c:pt idx="149">
                  <c:v>-43.301266941671905</c:v>
                </c:pt>
                <c:pt idx="150">
                  <c:v>-43.491286542656347</c:v>
                </c:pt>
                <c:pt idx="151">
                  <c:v>-43.68011725244542</c:v>
                </c:pt>
                <c:pt idx="152">
                  <c:v>-43.867766125812551</c:v>
                </c:pt>
                <c:pt idx="153">
                  <c:v>-44.054240230972482</c:v>
                </c:pt>
                <c:pt idx="154">
                  <c:v>-44.239546647523774</c:v>
                </c:pt>
                <c:pt idx="155">
                  <c:v>-44.423692464450362</c:v>
                </c:pt>
                <c:pt idx="156">
                  <c:v>-44.606684778181119</c:v>
                </c:pt>
                <c:pt idx="157">
                  <c:v>-44.788530690706423</c:v>
                </c:pt>
                <c:pt idx="158">
                  <c:v>-44.969237307750788</c:v>
                </c:pt>
                <c:pt idx="159">
                  <c:v>-45.148811737000493</c:v>
                </c:pt>
                <c:pt idx="160">
                  <c:v>-45.327261086385299</c:v>
                </c:pt>
                <c:pt idx="161">
                  <c:v>-45.504592462413264</c:v>
                </c:pt>
                <c:pt idx="162">
                  <c:v>-45.680812968557447</c:v>
                </c:pt>
                <c:pt idx="163">
                  <c:v>-45.855929703693839</c:v>
                </c:pt>
                <c:pt idx="164">
                  <c:v>-46.029949760589297</c:v>
                </c:pt>
                <c:pt idx="165">
                  <c:v>-46.202880224438516</c:v>
                </c:pt>
                <c:pt idx="166">
                  <c:v>-46.374728171449135</c:v>
                </c:pt>
                <c:pt idx="167">
                  <c:v>-46.545500667473924</c:v>
                </c:pt>
                <c:pt idx="168">
                  <c:v>-46.71520476668907</c:v>
                </c:pt>
                <c:pt idx="169">
                  <c:v>-46.883847510317686</c:v>
                </c:pt>
                <c:pt idx="170">
                  <c:v>-47.051435925397413</c:v>
                </c:pt>
                <c:pt idx="171">
                  <c:v>-47.217977023591352</c:v>
                </c:pt>
                <c:pt idx="172">
                  <c:v>-47.383477800041163</c:v>
                </c:pt>
                <c:pt idx="173">
                  <c:v>-47.547945232261647</c:v>
                </c:pt>
                <c:pt idx="174">
                  <c:v>-47.711386279075619</c:v>
                </c:pt>
                <c:pt idx="175">
                  <c:v>-47.873807879588313</c:v>
                </c:pt>
                <c:pt idx="176">
                  <c:v>-48.035216952200393</c:v>
                </c:pt>
                <c:pt idx="177">
                  <c:v>-48.195620393658622</c:v>
                </c:pt>
                <c:pt idx="178">
                  <c:v>-48.355025078143306</c:v>
                </c:pt>
                <c:pt idx="179">
                  <c:v>-48.513437856391654</c:v>
                </c:pt>
                <c:pt idx="180">
                  <c:v>-48.670865554856221</c:v>
                </c:pt>
                <c:pt idx="181">
                  <c:v>-48.827314974897497</c:v>
                </c:pt>
                <c:pt idx="182">
                  <c:v>-48.982792892009819</c:v>
                </c:pt>
                <c:pt idx="183">
                  <c:v>-49.137306055079904</c:v>
                </c:pt>
                <c:pt idx="184">
                  <c:v>-49.290861185676931</c:v>
                </c:pt>
                <c:pt idx="185">
                  <c:v>-49.443464977373679</c:v>
                </c:pt>
                <c:pt idx="186">
                  <c:v>-49.595124095097631</c:v>
                </c:pt>
                <c:pt idx="187">
                  <c:v>-49.74584517451143</c:v>
                </c:pt>
                <c:pt idx="188">
                  <c:v>-49.895634821421943</c:v>
                </c:pt>
                <c:pt idx="189">
                  <c:v>-50.044499611217084</c:v>
                </c:pt>
                <c:pt idx="190">
                  <c:v>-50.192446088329646</c:v>
                </c:pt>
                <c:pt idx="191">
                  <c:v>-50.339480765727565</c:v>
                </c:pt>
                <c:pt idx="192">
                  <c:v>-50.485610124429719</c:v>
                </c:pt>
                <c:pt idx="193">
                  <c:v>-50.630840613046665</c:v>
                </c:pt>
                <c:pt idx="194">
                  <c:v>-50.775178647345626</c:v>
                </c:pt>
                <c:pt idx="195">
                  <c:v>-50.918630609838949</c:v>
                </c:pt>
                <c:pt idx="196">
                  <c:v>-51.061202849395563</c:v>
                </c:pt>
                <c:pt idx="197">
                  <c:v>-51.202901680874618</c:v>
                </c:pt>
                <c:pt idx="198">
                  <c:v>-51.343733384780649</c:v>
                </c:pt>
                <c:pt idx="199">
                  <c:v>-51.483704206939919</c:v>
                </c:pt>
                <c:pt idx="200">
                  <c:v>-51.622820358196911</c:v>
                </c:pt>
                <c:pt idx="201">
                  <c:v>-51.761088014130692</c:v>
                </c:pt>
                <c:pt idx="202">
                  <c:v>-51.898513314790527</c:v>
                </c:pt>
                <c:pt idx="203">
                  <c:v>-52.035102364449976</c:v>
                </c:pt>
                <c:pt idx="204">
                  <c:v>-52.170861231379121</c:v>
                </c:pt>
                <c:pt idx="205">
                  <c:v>-52.305795947634309</c:v>
                </c:pt>
                <c:pt idx="206">
                  <c:v>-52.439912508864751</c:v>
                </c:pt>
                <c:pt idx="207">
                  <c:v>-52.573216874135724</c:v>
                </c:pt>
                <c:pt idx="208">
                  <c:v>-52.705714965767633</c:v>
                </c:pt>
                <c:pt idx="209">
                  <c:v>-52.837412669190421</c:v>
                </c:pt>
                <c:pt idx="210">
                  <c:v>-52.968315832813097</c:v>
                </c:pt>
                <c:pt idx="211">
                  <c:v>-53.098430267907524</c:v>
                </c:pt>
                <c:pt idx="212">
                  <c:v>-53.22776174850641</c:v>
                </c:pt>
                <c:pt idx="213">
                  <c:v>-53.356316011314682</c:v>
                </c:pt>
                <c:pt idx="214">
                  <c:v>-53.484098755634022</c:v>
                </c:pt>
                <c:pt idx="215">
                  <c:v>-53.611115643300082</c:v>
                </c:pt>
                <c:pt idx="216">
                  <c:v>-53.737372298631875</c:v>
                </c:pt>
                <c:pt idx="217">
                  <c:v>-53.862874308393124</c:v>
                </c:pt>
                <c:pt idx="218">
                  <c:v>-53.987627221764832</c:v>
                </c:pt>
                <c:pt idx="219">
                  <c:v>-54.111636550329109</c:v>
                </c:pt>
                <c:pt idx="220">
                  <c:v>-54.234907768063472</c:v>
                </c:pt>
                <c:pt idx="221">
                  <c:v>-54.357446311345505</c:v>
                </c:pt>
                <c:pt idx="222">
                  <c:v>-54.479257578967449</c:v>
                </c:pt>
                <c:pt idx="223">
                  <c:v>-54.600346932160285</c:v>
                </c:pt>
                <c:pt idx="224">
                  <c:v>-54.720719694627036</c:v>
                </c:pt>
                <c:pt idx="225">
                  <c:v>-54.840381152585074</c:v>
                </c:pt>
                <c:pt idx="226">
                  <c:v>-54.959336554816751</c:v>
                </c:pt>
                <c:pt idx="227">
                  <c:v>-55.077591112728491</c:v>
                </c:pt>
                <c:pt idx="228">
                  <c:v>-55.195150000417627</c:v>
                </c:pt>
                <c:pt idx="229">
                  <c:v>-55.312018354746982</c:v>
                </c:pt>
                <c:pt idx="230">
                  <c:v>-55.428201275426694</c:v>
                </c:pt>
                <c:pt idx="231">
                  <c:v>-55.543703825103123</c:v>
                </c:pt>
                <c:pt idx="232">
                  <c:v>-55.658531029454537</c:v>
                </c:pt>
                <c:pt idx="233">
                  <c:v>-55.772687877293187</c:v>
                </c:pt>
                <c:pt idx="234">
                  <c:v>-55.886179320673769</c:v>
                </c:pt>
                <c:pt idx="235">
                  <c:v>-55.99901027500772</c:v>
                </c:pt>
                <c:pt idx="236">
                  <c:v>-56.111185619183388</c:v>
                </c:pt>
                <c:pt idx="237">
                  <c:v>-56.222710195691413</c:v>
                </c:pt>
                <c:pt idx="238">
                  <c:v>-56.333588810755806</c:v>
                </c:pt>
                <c:pt idx="239">
                  <c:v>-56.44382623446954</c:v>
                </c:pt>
                <c:pt idx="240">
                  <c:v>-56.553427200935339</c:v>
                </c:pt>
                <c:pt idx="241">
                  <c:v>-56.662396408410849</c:v>
                </c:pt>
                <c:pt idx="242">
                  <c:v>-56.770738519458277</c:v>
                </c:pt>
                <c:pt idx="243">
                  <c:v>-56.878458161098131</c:v>
                </c:pt>
                <c:pt idx="244">
                  <c:v>-56.985559924966985</c:v>
                </c:pt>
                <c:pt idx="245">
                  <c:v>-57.092048367479094</c:v>
                </c:pt>
                <c:pt idx="246">
                  <c:v>-57.197928009991472</c:v>
                </c:pt>
                <c:pt idx="247">
                  <c:v>-57.30320333897248</c:v>
                </c:pt>
                <c:pt idx="248">
                  <c:v>-57.407878806173713</c:v>
                </c:pt>
                <c:pt idx="249">
                  <c:v>-57.51195882880485</c:v>
                </c:pt>
                <c:pt idx="250">
                  <c:v>-57.615447789711531</c:v>
                </c:pt>
                <c:pt idx="251">
                  <c:v>-57.718350037555894</c:v>
                </c:pt>
                <c:pt idx="252">
                  <c:v>-57.820669886999781</c:v>
                </c:pt>
                <c:pt idx="253">
                  <c:v>-57.922411618890521</c:v>
                </c:pt>
                <c:pt idx="254">
                  <c:v>-58.023579480448703</c:v>
                </c:pt>
                <c:pt idx="255">
                  <c:v>-58.124177685458406</c:v>
                </c:pt>
                <c:pt idx="256">
                  <c:v>-58.224210414459414</c:v>
                </c:pt>
                <c:pt idx="257">
                  <c:v>-58.323681814941317</c:v>
                </c:pt>
                <c:pt idx="258">
                  <c:v>-58.422596001539212</c:v>
                </c:pt>
                <c:pt idx="259">
                  <c:v>-58.520957056231495</c:v>
                </c:pt>
                <c:pt idx="260">
                  <c:v>-58.618769028538722</c:v>
                </c:pt>
                <c:pt idx="261">
                  <c:v>-58.7160359357242</c:v>
                </c:pt>
                <c:pt idx="262">
                  <c:v>-58.812761762995763</c:v>
                </c:pt>
                <c:pt idx="263">
                  <c:v>-58.908950463708784</c:v>
                </c:pt>
                <c:pt idx="264">
                  <c:v>-59.004605959570384</c:v>
                </c:pt>
                <c:pt idx="265">
                  <c:v>-59.099732140844374</c:v>
                </c:pt>
                <c:pt idx="266">
                  <c:v>-59.194332866557438</c:v>
                </c:pt>
                <c:pt idx="267">
                  <c:v>-59.288411964705972</c:v>
                </c:pt>
                <c:pt idx="268">
                  <c:v>-59.381973232463572</c:v>
                </c:pt>
                <c:pt idx="269">
                  <c:v>-59.475020436389251</c:v>
                </c:pt>
                <c:pt idx="270">
                  <c:v>-59.567557312636247</c:v>
                </c:pt>
                <c:pt idx="271">
                  <c:v>-59.659587567161182</c:v>
                </c:pt>
                <c:pt idx="272">
                  <c:v>-59.751114875933702</c:v>
                </c:pt>
                <c:pt idx="273">
                  <c:v>-59.842142885146473</c:v>
                </c:pt>
                <c:pt idx="274">
                  <c:v>-59.932675211425199</c:v>
                </c:pt>
                <c:pt idx="275">
                  <c:v>-60.022715442039157</c:v>
                </c:pt>
                <c:pt idx="276">
                  <c:v>-60.112267135111509</c:v>
                </c:pt>
                <c:pt idx="277">
                  <c:v>-60.201333819829848</c:v>
                </c:pt>
                <c:pt idx="278">
                  <c:v>-60.289918996656702</c:v>
                </c:pt>
                <c:pt idx="279">
                  <c:v>-60.378026137539841</c:v>
                </c:pt>
                <c:pt idx="280">
                  <c:v>-60.465658686122673</c:v>
                </c:pt>
                <c:pt idx="281">
                  <c:v>-60.552820057954115</c:v>
                </c:pt>
                <c:pt idx="282">
                  <c:v>-60.639513640698546</c:v>
                </c:pt>
                <c:pt idx="283">
                  <c:v>-60.725742794345216</c:v>
                </c:pt>
                <c:pt idx="284">
                  <c:v>-60.811510851417502</c:v>
                </c:pt>
                <c:pt idx="285">
                  <c:v>-60.896821117181517</c:v>
                </c:pt>
                <c:pt idx="286">
                  <c:v>-60.981676869854553</c:v>
                </c:pt>
                <c:pt idx="287">
                  <c:v>-61.066081360812824</c:v>
                </c:pt>
                <c:pt idx="288">
                  <c:v>-61.150037814798822</c:v>
                </c:pt>
                <c:pt idx="289">
                  <c:v>-61.233549430127958</c:v>
                </c:pt>
                <c:pt idx="290">
                  <c:v>-61.316619378894714</c:v>
                </c:pt>
                <c:pt idx="291">
                  <c:v>-61.399250807178149</c:v>
                </c:pt>
                <c:pt idx="292">
                  <c:v>-61.481446835246622</c:v>
                </c:pt>
                <c:pt idx="293">
                  <c:v>-61.563210557761884</c:v>
                </c:pt>
                <c:pt idx="294">
                  <c:v>-61.644545043982419</c:v>
                </c:pt>
                <c:pt idx="295">
                  <c:v>-61.725453337965938</c:v>
                </c:pt>
                <c:pt idx="296">
                  <c:v>-61.805938458771195</c:v>
                </c:pt>
                <c:pt idx="297">
                  <c:v>-61.886003400658829</c:v>
                </c:pt>
                <c:pt idx="298">
                  <c:v>-61.96565113329136</c:v>
                </c:pt>
                <c:pt idx="299">
                  <c:v>-62.04488460193248</c:v>
                </c:pt>
                <c:pt idx="300">
                  <c:v>-62.123706727645143</c:v>
                </c:pt>
                <c:pt idx="301">
                  <c:v>-62.202120407488934</c:v>
                </c:pt>
                <c:pt idx="302">
                  <c:v>-62.28012851471648</c:v>
                </c:pt>
                <c:pt idx="303">
                  <c:v>-62.357733898968661</c:v>
                </c:pt>
                <c:pt idx="304">
                  <c:v>-62.434939386469097</c:v>
                </c:pt>
                <c:pt idx="305">
                  <c:v>-62.511747780217469</c:v>
                </c:pt>
                <c:pt idx="306">
                  <c:v>-62.588161860181849</c:v>
                </c:pt>
                <c:pt idx="307">
                  <c:v>-62.664184383489946</c:v>
                </c:pt>
                <c:pt idx="308">
                  <c:v>-62.739818084619316</c:v>
                </c:pt>
                <c:pt idx="309">
                  <c:v>-62.815065675586503</c:v>
                </c:pt>
                <c:pt idx="310">
                  <c:v>-62.889929846135054</c:v>
                </c:pt>
                <c:pt idx="311">
                  <c:v>-62.964413263922395</c:v>
                </c:pt>
                <c:pt idx="312">
                  <c:v>-63.038518574705741</c:v>
                </c:pt>
                <c:pt idx="313">
                  <c:v>-63.112248402526625</c:v>
                </c:pt>
                <c:pt idx="314">
                  <c:v>-63.185605349894509</c:v>
                </c:pt>
                <c:pt idx="315">
                  <c:v>-63.258591997969205</c:v>
                </c:pt>
                <c:pt idx="316">
                  <c:v>-63.331210906741923</c:v>
                </c:pt>
                <c:pt idx="317">
                  <c:v>-63.403464615215483</c:v>
                </c:pt>
                <c:pt idx="318">
                  <c:v>-63.475355641583107</c:v>
                </c:pt>
                <c:pt idx="319">
                  <c:v>-63.546886483406119</c:v>
                </c:pt>
                <c:pt idx="320">
                  <c:v>-63.618059617790415</c:v>
                </c:pt>
                <c:pt idx="321">
                  <c:v>-63.688877501561826</c:v>
                </c:pt>
                <c:pt idx="322">
                  <c:v>-63.759342571440101</c:v>
                </c:pt>
                <c:pt idx="323">
                  <c:v>-63.829457244211945</c:v>
                </c:pt>
                <c:pt idx="324">
                  <c:v>-63.899223916902557</c:v>
                </c:pt>
                <c:pt idx="325">
                  <c:v>-63.968644966946201</c:v>
                </c:pt>
                <c:pt idx="326">
                  <c:v>-64.037722752355421</c:v>
                </c:pt>
                <c:pt idx="327">
                  <c:v>-64.106459611889051</c:v>
                </c:pt>
                <c:pt idx="328">
                  <c:v>-64.174857865219039</c:v>
                </c:pt>
                <c:pt idx="329">
                  <c:v>-64.24291981309608</c:v>
                </c:pt>
                <c:pt idx="330">
                  <c:v>-64.310647737513946</c:v>
                </c:pt>
                <c:pt idx="331">
                  <c:v>-64.378043901872587</c:v>
                </c:pt>
                <c:pt idx="332">
                  <c:v>-64.44511055114009</c:v>
                </c:pt>
                <c:pt idx="333">
                  <c:v>-64.511849912013375</c:v>
                </c:pt>
                <c:pt idx="334">
                  <c:v>-64.578264193077601</c:v>
                </c:pt>
                <c:pt idx="335">
                  <c:v>-64.644355584964529</c:v>
                </c:pt>
                <c:pt idx="336">
                  <c:v>-64.710126260509341</c:v>
                </c:pt>
                <c:pt idx="337">
                  <c:v>-64.775578374906658</c:v>
                </c:pt>
                <c:pt idx="338">
                  <c:v>-64.840714065864972</c:v>
                </c:pt>
                <c:pt idx="339">
                  <c:v>-64.905535453760038</c:v>
                </c:pt>
                <c:pt idx="340">
                  <c:v>-64.970044641787013</c:v>
                </c:pt>
                <c:pt idx="341">
                  <c:v>-65.034243716111376</c:v>
                </c:pt>
                <c:pt idx="342">
                  <c:v>-65.098134746018715</c:v>
                </c:pt>
                <c:pt idx="343">
                  <c:v>-65.161719784063152</c:v>
                </c:pt>
                <c:pt idx="344">
                  <c:v>-65.225000866214728</c:v>
                </c:pt>
                <c:pt idx="345">
                  <c:v>-65.28798001200542</c:v>
                </c:pt>
                <c:pt idx="346">
                  <c:v>-65.35065922467416</c:v>
                </c:pt>
                <c:pt idx="347">
                  <c:v>-65.413040491310454</c:v>
                </c:pt>
                <c:pt idx="348">
                  <c:v>-65.475125782997054</c:v>
                </c:pt>
                <c:pt idx="349">
                  <c:v>-65.536917054951147</c:v>
                </c:pt>
                <c:pt idx="350">
                  <c:v>-65.598416246664655</c:v>
                </c:pt>
                <c:pt idx="351">
                  <c:v>-65.65962528204318</c:v>
                </c:pt>
                <c:pt idx="352">
                  <c:v>-65.720546069543843</c:v>
                </c:pt>
                <c:pt idx="353">
                  <c:v>-65.781180502311955</c:v>
                </c:pt>
                <c:pt idx="354">
                  <c:v>-65.841530458316541</c:v>
                </c:pt>
                <c:pt idx="355">
                  <c:v>-65.901597800484637</c:v>
                </c:pt>
                <c:pt idx="356">
                  <c:v>-65.961384376834644</c:v>
                </c:pt>
                <c:pt idx="357">
                  <c:v>-66.02089202060823</c:v>
                </c:pt>
                <c:pt idx="358">
                  <c:v>-66.080122550401356</c:v>
                </c:pt>
                <c:pt idx="359">
                  <c:v>-66.139077770294065</c:v>
                </c:pt>
                <c:pt idx="360">
                  <c:v>-66.197759469979204</c:v>
                </c:pt>
                <c:pt idx="361">
                  <c:v>-66.25616942488989</c:v>
                </c:pt>
                <c:pt idx="362">
                  <c:v>-66.314309396326109</c:v>
                </c:pt>
                <c:pt idx="363">
                  <c:v>-66.372181131579907</c:v>
                </c:pt>
                <c:pt idx="364">
                  <c:v>-66.42978636405978</c:v>
                </c:pt>
                <c:pt idx="365">
                  <c:v>-66.487126813413781</c:v>
                </c:pt>
                <c:pt idx="366">
                  <c:v>-66.544204185651594</c:v>
                </c:pt>
                <c:pt idx="367">
                  <c:v>-66.60102017326551</c:v>
                </c:pt>
                <c:pt idx="368">
                  <c:v>-66.657576455350437</c:v>
                </c:pt>
                <c:pt idx="369">
                  <c:v>-66.713874697722744</c:v>
                </c:pt>
                <c:pt idx="370">
                  <c:v>-66.769916553037973</c:v>
                </c:pt>
                <c:pt idx="371">
                  <c:v>-66.825703660907735</c:v>
                </c:pt>
                <c:pt idx="372">
                  <c:v>-66.881237648015357</c:v>
                </c:pt>
                <c:pt idx="373">
                  <c:v>-66.936520128230541</c:v>
                </c:pt>
                <c:pt idx="374">
                  <c:v>-66.991552702723084</c:v>
                </c:pt>
                <c:pt idx="375">
                  <c:v>-67.046336960075465</c:v>
                </c:pt>
                <c:pt idx="376">
                  <c:v>-67.100874476394452</c:v>
                </c:pt>
                <c:pt idx="377">
                  <c:v>-67.155166815421765</c:v>
                </c:pt>
                <c:pt idx="378">
                  <c:v>-67.209215528643611</c:v>
                </c:pt>
                <c:pt idx="379">
                  <c:v>-67.263022155399383</c:v>
                </c:pt>
                <c:pt idx="380">
                  <c:v>-67.316588222989168</c:v>
                </c:pt>
                <c:pt idx="381">
                  <c:v>-67.369915246780565</c:v>
                </c:pt>
                <c:pt idx="382">
                  <c:v>-67.423004730314233</c:v>
                </c:pt>
                <c:pt idx="383">
                  <c:v>-67.475858165408667</c:v>
                </c:pt>
                <c:pt idx="384">
                  <c:v>-67.52847703226395</c:v>
                </c:pt>
                <c:pt idx="385">
                  <c:v>-67.580862799564542</c:v>
                </c:pt>
                <c:pt idx="386">
                  <c:v>-67.633016924581213</c:v>
                </c:pt>
                <c:pt idx="387">
                  <c:v>-67.684940853271911</c:v>
                </c:pt>
                <c:pt idx="388">
                  <c:v>-67.736636020381837</c:v>
                </c:pt>
                <c:pt idx="389">
                  <c:v>-67.788103849542452</c:v>
                </c:pt>
                <c:pt idx="390">
                  <c:v>-67.839345753369784</c:v>
                </c:pt>
                <c:pt idx="391">
                  <c:v>-67.89036313356155</c:v>
                </c:pt>
                <c:pt idx="392">
                  <c:v>-67.941157380993658</c:v>
                </c:pt>
                <c:pt idx="393">
                  <c:v>-67.991729875815594</c:v>
                </c:pt>
                <c:pt idx="394">
                  <c:v>-68.042081987545131</c:v>
                </c:pt>
                <c:pt idx="395">
                  <c:v>-68.092215075161974</c:v>
                </c:pt>
                <c:pt idx="396">
                  <c:v>-68.142130487200646</c:v>
                </c:pt>
                <c:pt idx="397">
                  <c:v>-68.191829561842468</c:v>
                </c:pt>
                <c:pt idx="398">
                  <c:v>-68.241313627006775</c:v>
                </c:pt>
                <c:pt idx="399">
                  <c:v>-68.290584000441115</c:v>
                </c:pt>
                <c:pt idx="400">
                  <c:v>-68.339641989810744</c:v>
                </c:pt>
                <c:pt idx="401">
                  <c:v>-68.388488892787279</c:v>
                </c:pt>
                <c:pt idx="402">
                  <c:v>-68.437125997136476</c:v>
                </c:pt>
                <c:pt idx="403">
                  <c:v>-68.485554580805214</c:v>
                </c:pt>
                <c:pt idx="404">
                  <c:v>-68.533775912007641</c:v>
                </c:pt>
                <c:pt idx="405">
                  <c:v>-68.581791249310584</c:v>
                </c:pt>
                <c:pt idx="406">
                  <c:v>-68.62960184171807</c:v>
                </c:pt>
                <c:pt idx="407">
                  <c:v>-68.677208928755149</c:v>
                </c:pt>
                <c:pt idx="408">
                  <c:v>-68.724613740550865</c:v>
                </c:pt>
                <c:pt idx="409">
                  <c:v>-68.771817497920495</c:v>
                </c:pt>
                <c:pt idx="410">
                  <c:v>-68.818821412446908</c:v>
                </c:pt>
                <c:pt idx="411">
                  <c:v>-68.865626686561399</c:v>
                </c:pt>
                <c:pt idx="412">
                  <c:v>-68.912234513623559</c:v>
                </c:pt>
                <c:pt idx="413">
                  <c:v>-68.958646078000342</c:v>
                </c:pt>
                <c:pt idx="414">
                  <c:v>-69.004862555144683</c:v>
                </c:pt>
                <c:pt idx="415">
                  <c:v>-69.050885111673111</c:v>
                </c:pt>
                <c:pt idx="416">
                  <c:v>-69.096714905442695</c:v>
                </c:pt>
                <c:pt idx="417">
                  <c:v>-69.142353085627363</c:v>
                </c:pt>
                <c:pt idx="418">
                  <c:v>-69.187800792793382</c:v>
                </c:pt>
                <c:pt idx="419">
                  <c:v>-69.233059158974214</c:v>
                </c:pt>
                <c:pt idx="420">
                  <c:v>-69.278129307744621</c:v>
                </c:pt>
                <c:pt idx="421">
                  <c:v>-69.323012354294107</c:v>
                </c:pt>
                <c:pt idx="422">
                  <c:v>-69.367709405499653</c:v>
                </c:pt>
                <c:pt idx="423">
                  <c:v>-69.412221559997732</c:v>
                </c:pt>
                <c:pt idx="424">
                  <c:v>-69.456549908255738</c:v>
                </c:pt>
                <c:pt idx="425">
                  <c:v>-69.500695532642652</c:v>
                </c:pt>
                <c:pt idx="426">
                  <c:v>-69.544659507499077</c:v>
                </c:pt>
                <c:pt idx="427">
                  <c:v>-69.588442899206683</c:v>
                </c:pt>
                <c:pt idx="428">
                  <c:v>-69.632046766256764</c:v>
                </c:pt>
                <c:pt idx="429">
                  <c:v>-69.675472159318588</c:v>
                </c:pt>
                <c:pt idx="430">
                  <c:v>-69.718720121306561</c:v>
                </c:pt>
                <c:pt idx="431">
                  <c:v>-69.7617916874472</c:v>
                </c:pt>
                <c:pt idx="432">
                  <c:v>-69.804687885345231</c:v>
                </c:pt>
                <c:pt idx="433">
                  <c:v>-69.847409735049226</c:v>
                </c:pt>
                <c:pt idx="434">
                  <c:v>-69.889958249116447</c:v>
                </c:pt>
                <c:pt idx="435">
                  <c:v>-69.932334432677195</c:v>
                </c:pt>
                <c:pt idx="436">
                  <c:v>-69.974539283498601</c:v>
                </c:pt>
                <c:pt idx="437">
                  <c:v>-70.016573792047609</c:v>
                </c:pt>
                <c:pt idx="438">
                  <c:v>-70.058438941553675</c:v>
                </c:pt>
                <c:pt idx="439">
                  <c:v>-70.100135708070553</c:v>
                </c:pt>
                <c:pt idx="440">
                  <c:v>-70.141665060537733</c:v>
                </c:pt>
                <c:pt idx="441">
                  <c:v>-70.183027960841216</c:v>
                </c:pt>
                <c:pt idx="442">
                  <c:v>-70.224225363873686</c:v>
                </c:pt>
                <c:pt idx="443">
                  <c:v>-70.26525821759418</c:v>
                </c:pt>
                <c:pt idx="444">
                  <c:v>-70.306127463087165</c:v>
                </c:pt>
                <c:pt idx="445">
                  <c:v>-70.346834034621082</c:v>
                </c:pt>
                <c:pt idx="446">
                  <c:v>-70.387378859706274</c:v>
                </c:pt>
                <c:pt idx="447">
                  <c:v>-70.427762859152466</c:v>
                </c:pt>
                <c:pt idx="448">
                  <c:v>-70.467986947125596</c:v>
                </c:pt>
                <c:pt idx="449">
                  <c:v>-70.508052031204343</c:v>
                </c:pt>
                <c:pt idx="450">
                  <c:v>-70.547959012435683</c:v>
                </c:pt>
                <c:pt idx="451">
                  <c:v>-70.587708785390419</c:v>
                </c:pt>
                <c:pt idx="452">
                  <c:v>-70.627302238217879</c:v>
                </c:pt>
                <c:pt idx="453">
                  <c:v>-70.666740252700208</c:v>
                </c:pt>
                <c:pt idx="454">
                  <c:v>-70.706023704306148</c:v>
                </c:pt>
                <c:pt idx="455">
                  <c:v>-70.745153462244204</c:v>
                </c:pt>
                <c:pt idx="456">
                  <c:v>-70.784130389515596</c:v>
                </c:pt>
                <c:pt idx="457">
                  <c:v>-70.82295534296631</c:v>
                </c:pt>
                <c:pt idx="458">
                  <c:v>-70.861629173339026</c:v>
                </c:pt>
                <c:pt idx="459">
                  <c:v>-70.900152725324375</c:v>
                </c:pt>
                <c:pt idx="460">
                  <c:v>-70.938526837611747</c:v>
                </c:pt>
                <c:pt idx="461">
                  <c:v>-70.976752342939577</c:v>
                </c:pt>
                <c:pt idx="462">
                  <c:v>-71.014830068145315</c:v>
                </c:pt>
                <c:pt idx="463">
                  <c:v>-71.05276083421478</c:v>
                </c:pt>
                <c:pt idx="464">
                  <c:v>-71.090545456331071</c:v>
                </c:pt>
                <c:pt idx="465">
                  <c:v>-71.1281847439231</c:v>
                </c:pt>
                <c:pt idx="466">
                  <c:v>-71.165679500713622</c:v>
                </c:pt>
                <c:pt idx="467">
                  <c:v>-71.203030524766788</c:v>
                </c:pt>
                <c:pt idx="468">
                  <c:v>-71.240238608535279</c:v>
                </c:pt>
                <c:pt idx="469">
                  <c:v>-71.277304538907117</c:v>
                </c:pt>
                <c:pt idx="470">
                  <c:v>-71.31422909725174</c:v>
                </c:pt>
                <c:pt idx="471">
                  <c:v>-71.351013059466055</c:v>
                </c:pt>
                <c:pt idx="472">
                  <c:v>-71.387657196019646</c:v>
                </c:pt>
                <c:pt idx="473">
                  <c:v>-71.424162271999919</c:v>
                </c:pt>
                <c:pt idx="474">
                  <c:v>-71.460529047156626</c:v>
                </c:pt>
                <c:pt idx="475">
                  <c:v>-71.496758275945922</c:v>
                </c:pt>
                <c:pt idx="476">
                  <c:v>-71.532850707574298</c:v>
                </c:pt>
                <c:pt idx="477">
                  <c:v>-71.568807086041758</c:v>
                </c:pt>
                <c:pt idx="478">
                  <c:v>-71.604628150184837</c:v>
                </c:pt>
                <c:pt idx="479">
                  <c:v>-71.640314633719157</c:v>
                </c:pt>
                <c:pt idx="480">
                  <c:v>-71.675867265281482</c:v>
                </c:pt>
                <c:pt idx="481">
                  <c:v>-71.711286768471581</c:v>
                </c:pt>
                <c:pt idx="482">
                  <c:v>-71.746573861893566</c:v>
                </c:pt>
                <c:pt idx="483">
                  <c:v>-71.781729259196823</c:v>
                </c:pt>
                <c:pt idx="484">
                  <c:v>-71.816753669116721</c:v>
                </c:pt>
                <c:pt idx="485">
                  <c:v>-71.851647795514751</c:v>
                </c:pt>
                <c:pt idx="486">
                  <c:v>-71.886412337418477</c:v>
                </c:pt>
                <c:pt idx="487">
                  <c:v>-71.921047989060938</c:v>
                </c:pt>
                <c:pt idx="488">
                  <c:v>-71.955555439919891</c:v>
                </c:pt>
                <c:pt idx="489">
                  <c:v>-71.98993537475647</c:v>
                </c:pt>
                <c:pt idx="490">
                  <c:v>-72.024188473653709</c:v>
                </c:pt>
                <c:pt idx="491">
                  <c:v>-72.058315412054469</c:v>
                </c:pt>
                <c:pt idx="492">
                  <c:v>-72.092316860799329</c:v>
                </c:pt>
                <c:pt idx="493">
                  <c:v>-72.126193486163785</c:v>
                </c:pt>
                <c:pt idx="494">
                  <c:v>-72.159945949895388</c:v>
                </c:pt>
                <c:pt idx="495">
                  <c:v>-72.193574909250344</c:v>
                </c:pt>
                <c:pt idx="496">
                  <c:v>-72.227081017029903</c:v>
                </c:pt>
                <c:pt idx="497">
                  <c:v>-72.260464921616389</c:v>
                </c:pt>
                <c:pt idx="498">
                  <c:v>-72.29372726700889</c:v>
                </c:pt>
                <c:pt idx="499">
                  <c:v>-72.326868692858497</c:v>
                </c:pt>
                <c:pt idx="500">
                  <c:v>-72.359889834503562</c:v>
                </c:pt>
                <c:pt idx="501">
                  <c:v>-72.392791323004147</c:v>
                </c:pt>
                <c:pt idx="502">
                  <c:v>-72.425573785176681</c:v>
                </c:pt>
                <c:pt idx="503">
                  <c:v>-72.458237843627884</c:v>
                </c:pt>
                <c:pt idx="504">
                  <c:v>-72.490784116788532</c:v>
                </c:pt>
                <c:pt idx="505">
                  <c:v>-72.523213218947049</c:v>
                </c:pt>
                <c:pt idx="506">
                  <c:v>-72.555525760282549</c:v>
                </c:pt>
                <c:pt idx="507">
                  <c:v>-72.587722346897749</c:v>
                </c:pt>
                <c:pt idx="508">
                  <c:v>-72.61980358085151</c:v>
                </c:pt>
                <c:pt idx="509">
                  <c:v>-72.651770060191168</c:v>
                </c:pt>
                <c:pt idx="510">
                  <c:v>-72.68362237898441</c:v>
                </c:pt>
                <c:pt idx="511">
                  <c:v>-72.715361127351017</c:v>
                </c:pt>
                <c:pt idx="512">
                  <c:v>-72.746986891494259</c:v>
                </c:pt>
                <c:pt idx="513">
                  <c:v>-72.778500253732005</c:v>
                </c:pt>
                <c:pt idx="514">
                  <c:v>-72.80990179252754</c:v>
                </c:pt>
                <c:pt idx="515">
                  <c:v>-72.841192082520124</c:v>
                </c:pt>
                <c:pt idx="516">
                  <c:v>-72.87237169455527</c:v>
                </c:pt>
                <c:pt idx="517">
                  <c:v>-72.903441195714763</c:v>
                </c:pt>
                <c:pt idx="518">
                  <c:v>-72.934401149346385</c:v>
                </c:pt>
                <c:pt idx="519">
                  <c:v>-72.965252115093378</c:v>
                </c:pt>
                <c:pt idx="520">
                  <c:v>-72.995994648923642</c:v>
                </c:pt>
                <c:pt idx="521">
                  <c:v>-73.026629303158657</c:v>
                </c:pt>
                <c:pt idx="522">
                  <c:v>-73.057156626502234</c:v>
                </c:pt>
                <c:pt idx="523">
                  <c:v>-73.087577164068861</c:v>
                </c:pt>
                <c:pt idx="524">
                  <c:v>-73.117891457411858</c:v>
                </c:pt>
                <c:pt idx="525">
                  <c:v>-73.148100044551384</c:v>
                </c:pt>
                <c:pt idx="526">
                  <c:v>-73.178203460001995</c:v>
                </c:pt>
                <c:pt idx="527">
                  <c:v>-73.208202234800154</c:v>
                </c:pt>
                <c:pt idx="528">
                  <c:v>-73.238096896531317</c:v>
                </c:pt>
                <c:pt idx="529">
                  <c:v>-73.267887969356948</c:v>
                </c:pt>
                <c:pt idx="530">
                  <c:v>-73.297575974041095</c:v>
                </c:pt>
                <c:pt idx="531">
                  <c:v>-73.327161427976975</c:v>
                </c:pt>
                <c:pt idx="532">
                  <c:v>-73.356644845213083</c:v>
                </c:pt>
                <c:pt idx="533">
                  <c:v>-73.386026736479224</c:v>
                </c:pt>
                <c:pt idx="534">
                  <c:v>-73.415307609212263</c:v>
                </c:pt>
                <c:pt idx="535">
                  <c:v>-73.444487967581622</c:v>
                </c:pt>
                <c:pt idx="536">
                  <c:v>-73.473568312514601</c:v>
                </c:pt>
                <c:pt idx="537">
                  <c:v>-73.502549141721445</c:v>
                </c:pt>
                <c:pt idx="538">
                  <c:v>-73.531430949720132</c:v>
                </c:pt>
                <c:pt idx="539">
                  <c:v>-73.560214227861167</c:v>
                </c:pt>
                <c:pt idx="540">
                  <c:v>-73.588899464351755</c:v>
                </c:pt>
                <c:pt idx="541">
                  <c:v>-73.617487144280233</c:v>
                </c:pt>
                <c:pt idx="542">
                  <c:v>-73.645977749639854</c:v>
                </c:pt>
                <c:pt idx="543">
                  <c:v>-73.674371759352752</c:v>
                </c:pt>
                <c:pt idx="544">
                  <c:v>-73.702669649293284</c:v>
                </c:pt>
                <c:pt idx="545">
                  <c:v>-73.730871892311569</c:v>
                </c:pt>
                <c:pt idx="546">
                  <c:v>-73.758978958256549</c:v>
                </c:pt>
                <c:pt idx="547">
                  <c:v>-73.786991313998954</c:v>
                </c:pt>
                <c:pt idx="548">
                  <c:v>-73.814909423454026</c:v>
                </c:pt>
                <c:pt idx="549">
                  <c:v>-73.842733747604058</c:v>
                </c:pt>
                <c:pt idx="550">
                  <c:v>-73.870464744520859</c:v>
                </c:pt>
                <c:pt idx="551">
                  <c:v>-73.898102869387657</c:v>
                </c:pt>
                <c:pt idx="552">
                  <c:v>-73.925648574521318</c:v>
                </c:pt>
                <c:pt idx="553">
                  <c:v>-73.953102309393969</c:v>
                </c:pt>
                <c:pt idx="554">
                  <c:v>-73.980464520654579</c:v>
                </c:pt>
                <c:pt idx="555">
                  <c:v>-74.007735652150345</c:v>
                </c:pt>
                <c:pt idx="556">
                  <c:v>-74.034916144947971</c:v>
                </c:pt>
                <c:pt idx="557">
                  <c:v>-74.062006437354611</c:v>
                </c:pt>
                <c:pt idx="558">
                  <c:v>-74.089006964938676</c:v>
                </c:pt>
                <c:pt idx="559">
                  <c:v>-74.115918160550592</c:v>
                </c:pt>
                <c:pt idx="560">
                  <c:v>-74.142740454343127</c:v>
                </c:pt>
                <c:pt idx="561">
                  <c:v>-74.169474273791863</c:v>
                </c:pt>
                <c:pt idx="562">
                  <c:v>-74.196120043715098</c:v>
                </c:pt>
                <c:pt idx="563">
                  <c:v>-74.222678186294019</c:v>
                </c:pt>
                <c:pt idx="564">
                  <c:v>-74.24914912109233</c:v>
                </c:pt>
                <c:pt idx="565">
                  <c:v>-74.27553326507585</c:v>
                </c:pt>
                <c:pt idx="566">
                  <c:v>-74.301831032632023</c:v>
                </c:pt>
                <c:pt idx="567">
                  <c:v>-74.328042835589102</c:v>
                </c:pt>
                <c:pt idx="568">
                  <c:v>-74.354169083235377</c:v>
                </c:pt>
                <c:pt idx="569">
                  <c:v>-74.380210182337905</c:v>
                </c:pt>
                <c:pt idx="570">
                  <c:v>-74.406166537161468</c:v>
                </c:pt>
                <c:pt idx="571">
                  <c:v>-74.432038549487118</c:v>
                </c:pt>
                <c:pt idx="572">
                  <c:v>-74.457826618630591</c:v>
                </c:pt>
                <c:pt idx="573">
                  <c:v>-74.483531141460588</c:v>
                </c:pt>
                <c:pt idx="574">
                  <c:v>-74.509152512417046</c:v>
                </c:pt>
                <c:pt idx="575">
                  <c:v>-74.534691123528944</c:v>
                </c:pt>
                <c:pt idx="576">
                  <c:v>-74.560147364432268</c:v>
                </c:pt>
                <c:pt idx="577">
                  <c:v>-74.585521622387546</c:v>
                </c:pt>
                <c:pt idx="578">
                  <c:v>-74.61081428229754</c:v>
                </c:pt>
                <c:pt idx="579">
                  <c:v>-74.636025726724455</c:v>
                </c:pt>
                <c:pt idx="580">
                  <c:v>-74.661156335907279</c:v>
                </c:pt>
                <c:pt idx="581">
                  <c:v>-74.686206487778847</c:v>
                </c:pt>
                <c:pt idx="582">
                  <c:v>-74.711176557982668</c:v>
                </c:pt>
                <c:pt idx="583">
                  <c:v>-74.736066919889865</c:v>
                </c:pt>
                <c:pt idx="584">
                  <c:v>-74.760877944615729</c:v>
                </c:pt>
                <c:pt idx="585">
                  <c:v>-74.785610001036289</c:v>
                </c:pt>
                <c:pt idx="586">
                  <c:v>-74.810263455804602</c:v>
                </c:pt>
                <c:pt idx="587">
                  <c:v>-74.834838673367017</c:v>
                </c:pt>
                <c:pt idx="588">
                  <c:v>-74.859336015979309</c:v>
                </c:pt>
                <c:pt idx="589">
                  <c:v>-74.883755843722582</c:v>
                </c:pt>
                <c:pt idx="590">
                  <c:v>-74.908098514519097</c:v>
                </c:pt>
                <c:pt idx="591">
                  <c:v>-74.932364384147959</c:v>
                </c:pt>
                <c:pt idx="592">
                  <c:v>-74.9565538062607</c:v>
                </c:pt>
                <c:pt idx="593">
                  <c:v>-74.98066713239669</c:v>
                </c:pt>
                <c:pt idx="594">
                  <c:v>-75.0047047119984</c:v>
                </c:pt>
                <c:pt idx="595">
                  <c:v>-75.028666892426628</c:v>
                </c:pt>
                <c:pt idx="596">
                  <c:v>-75.052554018975499</c:v>
                </c:pt>
                <c:pt idx="597">
                  <c:v>-75.076366434887362</c:v>
                </c:pt>
                <c:pt idx="598">
                  <c:v>-75.100104481367637</c:v>
                </c:pt>
                <c:pt idx="599">
                  <c:v>-75.123768497599457</c:v>
                </c:pt>
                <c:pt idx="600">
                  <c:v>-75.147358820758143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'Filter Plot'!$I$14</c:f>
              <c:strCache>
                <c:ptCount val="1"/>
                <c:pt idx="0">
                  <c:v>Z Phase</c:v>
                </c:pt>
              </c:strCache>
            </c:strRef>
          </c:tx>
          <c:marker>
            <c:symbol val="none"/>
          </c:marker>
          <c:xVal>
            <c:numRef>
              <c:f>'Filter Plot'!$A$15:$A$615</c:f>
              <c:numCache>
                <c:formatCode>General</c:formatCode>
                <c:ptCount val="6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</c:numCache>
            </c:numRef>
          </c:xVal>
          <c:yVal>
            <c:numRef>
              <c:f>'Filter Plot'!$I$15:$I$615</c:f>
              <c:numCache>
                <c:formatCode>0.00</c:formatCode>
                <c:ptCount val="601"/>
                <c:pt idx="0">
                  <c:v>-0.35978696194182613</c:v>
                </c:pt>
                <c:pt idx="1">
                  <c:v>-0.71954559289265685</c:v>
                </c:pt>
                <c:pt idx="2">
                  <c:v>-1.0792475752509749</c:v>
                </c:pt>
                <c:pt idx="3">
                  <c:v>-1.4388646181783979</c:v>
                </c:pt>
                <c:pt idx="4">
                  <c:v>-1.798368470941746</c:v>
                </c:pt>
                <c:pt idx="5">
                  <c:v>-2.1577309362077903</c:v>
                </c:pt>
                <c:pt idx="6">
                  <c:v>-2.5169238832751</c:v>
                </c:pt>
                <c:pt idx="7">
                  <c:v>-2.8759192612274864</c:v>
                </c:pt>
                <c:pt idx="8">
                  <c:v>-3.2346891119937777</c:v>
                </c:pt>
                <c:pt idx="9">
                  <c:v>-3.5932055832988068</c:v>
                </c:pt>
                <c:pt idx="10">
                  <c:v>-3.9514409414907972</c:v>
                </c:pt>
                <c:pt idx="11">
                  <c:v>-4.3093675842304773</c:v>
                </c:pt>
                <c:pt idx="12">
                  <c:v>-4.6669580530277504</c:v>
                </c:pt>
                <c:pt idx="13">
                  <c:v>-5.0241850456118646</c:v>
                </c:pt>
                <c:pt idx="14">
                  <c:v>-5.3810214281215121</c:v>
                </c:pt>
                <c:pt idx="15">
                  <c:v>-5.7374402471016879</c:v>
                </c:pt>
                <c:pt idx="16">
                  <c:v>-6.0934147412944322</c:v>
                </c:pt>
                <c:pt idx="17">
                  <c:v>-6.4489183532110683</c:v>
                </c:pt>
                <c:pt idx="18">
                  <c:v>-6.8039247404741765</c:v>
                </c:pt>
                <c:pt idx="19">
                  <c:v>-7.1584077869176355</c:v>
                </c:pt>
                <c:pt idx="20">
                  <c:v>-7.5123416134339926</c:v>
                </c:pt>
                <c:pt idx="21">
                  <c:v>-7.865700588558652</c:v>
                </c:pt>
                <c:pt idx="22">
                  <c:v>-8.2184593387809475</c:v>
                </c:pt>
                <c:pt idx="23">
                  <c:v>-8.5705927585729356</c:v>
                </c:pt>
                <c:pt idx="24">
                  <c:v>-8.922076020126962</c:v>
                </c:pt>
                <c:pt idx="25">
                  <c:v>-9.2728845827938322</c:v>
                </c:pt>
                <c:pt idx="26">
                  <c:v>-9.6229942022140449</c:v>
                </c:pt>
                <c:pt idx="27">
                  <c:v>-9.9723809391350233</c:v>
                </c:pt>
                <c:pt idx="28">
                  <c:v>-10.321021167907885</c:v>
                </c:pt>
                <c:pt idx="29">
                  <c:v>-10.668891584657938</c:v>
                </c:pt>
                <c:pt idx="30">
                  <c:v>-11.015969215123693</c:v>
                </c:pt>
                <c:pt idx="31">
                  <c:v>-11.362231422159786</c:v>
                </c:pt>
                <c:pt idx="32">
                  <c:v>-11.70765591289979</c:v>
                </c:pt>
                <c:pt idx="33">
                  <c:v>-12.052220745575406</c:v>
                </c:pt>
                <c:pt idx="34">
                  <c:v>-12.395904335989457</c:v>
                </c:pt>
                <c:pt idx="35">
                  <c:v>-12.738685463640198</c:v>
                </c:pt>
                <c:pt idx="36">
                  <c:v>-13.080543277495472</c:v>
                </c:pt>
                <c:pt idx="37">
                  <c:v>-13.421457301415646</c:v>
                </c:pt>
                <c:pt idx="38">
                  <c:v>-13.761407439224765</c:v>
                </c:pt>
                <c:pt idx="39">
                  <c:v>-14.100373979430096</c:v>
                </c:pt>
                <c:pt idx="40">
                  <c:v>-14.438337599590561</c:v>
                </c:pt>
                <c:pt idx="41">
                  <c:v>-14.775279370335307</c:v>
                </c:pt>
                <c:pt idx="42">
                  <c:v>-15.111180759034088</c:v>
                </c:pt>
                <c:pt idx="43">
                  <c:v>-15.446023633121518</c:v>
                </c:pt>
                <c:pt idx="44">
                  <c:v>-15.779790263077915</c:v>
                </c:pt>
                <c:pt idx="45">
                  <c:v>-16.112463325069783</c:v>
                </c:pt>
                <c:pt idx="46">
                  <c:v>-16.444025903253905</c:v>
                </c:pt>
                <c:pt idx="47">
                  <c:v>-16.774461491748255</c:v>
                </c:pt>
                <c:pt idx="48">
                  <c:v>-17.103753996274904</c:v>
                </c:pt>
                <c:pt idx="49">
                  <c:v>-17.431887735479457</c:v>
                </c:pt>
                <c:pt idx="50">
                  <c:v>-17.758847441931994</c:v>
                </c:pt>
                <c:pt idx="51">
                  <c:v>-18.084618262815468</c:v>
                </c:pt>
                <c:pt idx="52">
                  <c:v>-18.409185760307007</c:v>
                </c:pt>
                <c:pt idx="53">
                  <c:v>-18.732535911658619</c:v>
                </c:pt>
                <c:pt idx="54">
                  <c:v>-19.054655108983695</c:v>
                </c:pt>
                <c:pt idx="55">
                  <c:v>-19.375530158755801</c:v>
                </c:pt>
                <c:pt idx="56">
                  <c:v>-19.695148281027127</c:v>
                </c:pt>
                <c:pt idx="57">
                  <c:v>-20.013497108373532</c:v>
                </c:pt>
                <c:pt idx="58">
                  <c:v>-20.330564684573758</c:v>
                </c:pt>
                <c:pt idx="59">
                  <c:v>-20.646339463030195</c:v>
                </c:pt>
                <c:pt idx="60">
                  <c:v>-20.960810304939415</c:v>
                </c:pt>
                <c:pt idx="61">
                  <c:v>-21.273966477219659</c:v>
                </c:pt>
                <c:pt idx="62">
                  <c:v>-21.585797650204213</c:v>
                </c:pt>
                <c:pt idx="63">
                  <c:v>-21.896293895107917</c:v>
                </c:pt>
                <c:pt idx="64">
                  <c:v>-22.205445681275801</c:v>
                </c:pt>
                <c:pt idx="65">
                  <c:v>-22.513243873221615</c:v>
                </c:pt>
                <c:pt idx="66">
                  <c:v>-22.81967972746483</c:v>
                </c:pt>
                <c:pt idx="67">
                  <c:v>-23.12474488917448</c:v>
                </c:pt>
                <c:pt idx="68">
                  <c:v>-23.428431388628159</c:v>
                </c:pt>
                <c:pt idx="69">
                  <c:v>-23.730731637494699</c:v>
                </c:pt>
                <c:pt idx="70">
                  <c:v>-24.031638424948842</c:v>
                </c:pt>
                <c:pt idx="71">
                  <c:v>-24.331144913626069</c:v>
                </c:pt>
                <c:pt idx="72">
                  <c:v>-24.629244635426289</c:v>
                </c:pt>
                <c:pt idx="73">
                  <c:v>-24.925931487174335</c:v>
                </c:pt>
                <c:pt idx="74">
                  <c:v>-25.221199726145443</c:v>
                </c:pt>
                <c:pt idx="75">
                  <c:v>-25.515043965464063</c:v>
                </c:pt>
                <c:pt idx="76">
                  <c:v>-25.807459169383733</c:v>
                </c:pt>
                <c:pt idx="77">
                  <c:v>-26.09844064845597</c:v>
                </c:pt>
                <c:pt idx="78">
                  <c:v>-26.387984054596053</c:v>
                </c:pt>
                <c:pt idx="79">
                  <c:v>-26.676085376053361</c:v>
                </c:pt>
                <c:pt idx="80">
                  <c:v>-26.962740932293606</c:v>
                </c:pt>
                <c:pt idx="81">
                  <c:v>-27.24794736880056</c:v>
                </c:pt>
                <c:pt idx="82">
                  <c:v>-27.531701651804283</c:v>
                </c:pt>
                <c:pt idx="83">
                  <c:v>-27.814001062943358</c:v>
                </c:pt>
                <c:pt idx="84">
                  <c:v>-28.094843193867305</c:v>
                </c:pt>
                <c:pt idx="85">
                  <c:v>-28.374225940786818</c:v>
                </c:pt>
                <c:pt idx="86">
                  <c:v>-28.652147498977584</c:v>
                </c:pt>
                <c:pt idx="87">
                  <c:v>-28.928606357244796</c:v>
                </c:pt>
                <c:pt idx="88">
                  <c:v>-29.203601292353952</c:v>
                </c:pt>
                <c:pt idx="89">
                  <c:v>-29.477131363434538</c:v>
                </c:pt>
                <c:pt idx="90">
                  <c:v>-29.749195906361884</c:v>
                </c:pt>
                <c:pt idx="91">
                  <c:v>-30.019794528123565</c:v>
                </c:pt>
                <c:pt idx="92">
                  <c:v>-30.288927101175123</c:v>
                </c:pt>
                <c:pt idx="93">
                  <c:v>-30.55659375779075</c:v>
                </c:pt>
                <c:pt idx="94">
                  <c:v>-30.82279488441419</c:v>
                </c:pt>
                <c:pt idx="95">
                  <c:v>-31.087531116014354</c:v>
                </c:pt>
                <c:pt idx="96">
                  <c:v>-31.350803330450699</c:v>
                </c:pt>
                <c:pt idx="97">
                  <c:v>-31.612612642852799</c:v>
                </c:pt>
                <c:pt idx="98">
                  <c:v>-31.872960400018432</c:v>
                </c:pt>
                <c:pt idx="99">
                  <c:v>-32.13184817483431</c:v>
                </c:pt>
                <c:pt idx="100">
                  <c:v>-32.389277760723544</c:v>
                </c:pt>
                <c:pt idx="101">
                  <c:v>-32.645251166123465</c:v>
                </c:pt>
                <c:pt idx="102">
                  <c:v>-32.899770608997493</c:v>
                </c:pt>
                <c:pt idx="103">
                  <c:v>-33.152838511384658</c:v>
                </c:pt>
                <c:pt idx="104">
                  <c:v>-33.404457493989412</c:v>
                </c:pt>
                <c:pt idx="105">
                  <c:v>-33.654630370815845</c:v>
                </c:pt>
                <c:pt idx="106">
                  <c:v>-33.90336014384782</c:v>
                </c:pt>
                <c:pt idx="107">
                  <c:v>-34.15064999777934</c:v>
                </c:pt>
                <c:pt idx="108">
                  <c:v>-34.39650329479629</c:v>
                </c:pt>
                <c:pt idx="109">
                  <c:v>-34.640923569412891</c:v>
                </c:pt>
                <c:pt idx="110">
                  <c:v>-34.883914523364652</c:v>
                </c:pt>
                <c:pt idx="111">
                  <c:v>-35.125480020560367</c:v>
                </c:pt>
                <c:pt idx="112">
                  <c:v>-35.365624082094335</c:v>
                </c:pt>
                <c:pt idx="113">
                  <c:v>-35.604350881321665</c:v>
                </c:pt>
                <c:pt idx="114">
                  <c:v>-35.841664738997331</c:v>
                </c:pt>
                <c:pt idx="115">
                  <c:v>-36.077570118481042</c:v>
                </c:pt>
                <c:pt idx="116">
                  <c:v>-36.31207162100943</c:v>
                </c:pt>
                <c:pt idx="117">
                  <c:v>-36.545173981036363</c:v>
                </c:pt>
                <c:pt idx="118">
                  <c:v>-36.776882061642745</c:v>
                </c:pt>
                <c:pt idx="119">
                  <c:v>-37.00720085001727</c:v>
                </c:pt>
                <c:pt idx="120">
                  <c:v>-37.236135453007925</c:v>
                </c:pt>
                <c:pt idx="121">
                  <c:v>-37.463691092746423</c:v>
                </c:pt>
                <c:pt idx="122">
                  <c:v>-37.689873102345167</c:v>
                </c:pt>
                <c:pt idx="123">
                  <c:v>-37.914686921667624</c:v>
                </c:pt>
                <c:pt idx="124">
                  <c:v>-38.138138093173197</c:v>
                </c:pt>
                <c:pt idx="125">
                  <c:v>-38.36023225783584</c:v>
                </c:pt>
                <c:pt idx="126">
                  <c:v>-38.580975151137771</c:v>
                </c:pt>
                <c:pt idx="127">
                  <c:v>-38.800372599137823</c:v>
                </c:pt>
                <c:pt idx="128">
                  <c:v>-39.018430514615083</c:v>
                </c:pt>
                <c:pt idx="129">
                  <c:v>-39.235154893287167</c:v>
                </c:pt>
                <c:pt idx="130">
                  <c:v>-39.450551810103825</c:v>
                </c:pt>
                <c:pt idx="131">
                  <c:v>-39.66462741561535</c:v>
                </c:pt>
                <c:pt idx="132">
                  <c:v>-39.877387932415729</c:v>
                </c:pt>
                <c:pt idx="133">
                  <c:v>-40.088839651660145</c:v>
                </c:pt>
                <c:pt idx="134">
                  <c:v>-40.298988929656979</c:v>
                </c:pt>
                <c:pt idx="135">
                  <c:v>-40.507842184533395</c:v>
                </c:pt>
                <c:pt idx="136">
                  <c:v>-40.715405892974282</c:v>
                </c:pt>
                <c:pt idx="137">
                  <c:v>-40.921686587034579</c:v>
                </c:pt>
                <c:pt idx="138">
                  <c:v>-41.12669085102339</c:v>
                </c:pt>
                <c:pt idx="139">
                  <c:v>-41.330425318460534</c:v>
                </c:pt>
                <c:pt idx="140">
                  <c:v>-41.532896669104169</c:v>
                </c:pt>
                <c:pt idx="141">
                  <c:v>-41.734111626048836</c:v>
                </c:pt>
                <c:pt idx="142">
                  <c:v>-41.934076952893804</c:v>
                </c:pt>
                <c:pt idx="143">
                  <c:v>-42.132799450980393</c:v>
                </c:pt>
                <c:pt idx="144">
                  <c:v>-42.330285956697928</c:v>
                </c:pt>
                <c:pt idx="145">
                  <c:v>-42.526543338857124</c:v>
                </c:pt>
                <c:pt idx="146">
                  <c:v>-42.721578496130782</c:v>
                </c:pt>
                <c:pt idx="147">
                  <c:v>-42.915398354560118</c:v>
                </c:pt>
                <c:pt idx="148">
                  <c:v>-43.108009865126668</c:v>
                </c:pt>
                <c:pt idx="149">
                  <c:v>-43.299420001388178</c:v>
                </c:pt>
                <c:pt idx="150">
                  <c:v>-43.489635757178121</c:v>
                </c:pt>
                <c:pt idx="151">
                  <c:v>-43.678664144367893</c:v>
                </c:pt>
                <c:pt idx="152">
                  <c:v>-43.866512190690145</c:v>
                </c:pt>
                <c:pt idx="153">
                  <c:v>-44.053186937623352</c:v>
                </c:pt>
                <c:pt idx="154">
                  <c:v>-44.238695438335583</c:v>
                </c:pt>
                <c:pt idx="155">
                  <c:v>-44.423044755687286</c:v>
                </c:pt>
                <c:pt idx="156">
                  <c:v>-44.606241960291854</c:v>
                </c:pt>
                <c:pt idx="157">
                  <c:v>-44.78829412863287</c:v>
                </c:pt>
                <c:pt idx="158">
                  <c:v>-44.96920834123739</c:v>
                </c:pt>
                <c:pt idx="159">
                  <c:v>-45.148991680903819</c:v>
                </c:pt>
                <c:pt idx="160">
                  <c:v>-45.327651230983641</c:v>
                </c:pt>
                <c:pt idx="161">
                  <c:v>-45.505194073716538</c:v>
                </c:pt>
                <c:pt idx="162">
                  <c:v>-45.681627288616426</c:v>
                </c:pt>
                <c:pt idx="163">
                  <c:v>-45.856957950909397</c:v>
                </c:pt>
                <c:pt idx="164">
                  <c:v>-46.031193130020803</c:v>
                </c:pt>
                <c:pt idx="165">
                  <c:v>-46.204339888111718</c:v>
                </c:pt>
                <c:pt idx="166">
                  <c:v>-46.376405278663029</c:v>
                </c:pt>
                <c:pt idx="167">
                  <c:v>-46.547396345106726</c:v>
                </c:pt>
                <c:pt idx="168">
                  <c:v>-46.717320119503036</c:v>
                </c:pt>
                <c:pt idx="169">
                  <c:v>-46.886183621262639</c:v>
                </c:pt>
                <c:pt idx="170">
                  <c:v>-47.053993855912985</c:v>
                </c:pt>
                <c:pt idx="171">
                  <c:v>-47.220757813907589</c:v>
                </c:pt>
                <c:pt idx="172">
                  <c:v>-47.386482469477635</c:v>
                </c:pt>
                <c:pt idx="173">
                  <c:v>-47.551174779524871</c:v>
                </c:pt>
                <c:pt idx="174">
                  <c:v>-47.714841682554621</c:v>
                </c:pt>
                <c:pt idx="175">
                  <c:v>-47.87749009764827</c:v>
                </c:pt>
                <c:pt idx="176">
                  <c:v>-48.039126923474463</c:v>
                </c:pt>
                <c:pt idx="177">
                  <c:v>-48.199759037337508</c:v>
                </c:pt>
                <c:pt idx="178">
                  <c:v>-48.359393294262823</c:v>
                </c:pt>
                <c:pt idx="179">
                  <c:v>-48.518036526117989</c:v>
                </c:pt>
                <c:pt idx="180">
                  <c:v>-48.675695540769127</c:v>
                </c:pt>
                <c:pt idx="181">
                  <c:v>-48.832377121270866</c:v>
                </c:pt>
                <c:pt idx="182">
                  <c:v>-48.988088025090143</c:v>
                </c:pt>
                <c:pt idx="183">
                  <c:v>-49.142834983362057</c:v>
                </c:pt>
                <c:pt idx="184">
                  <c:v>-49.296624700177695</c:v>
                </c:pt>
                <c:pt idx="185">
                  <c:v>-49.4494638519025</c:v>
                </c:pt>
                <c:pt idx="186">
                  <c:v>-49.601359086524887</c:v>
                </c:pt>
                <c:pt idx="187">
                  <c:v>-49.752317023034287</c:v>
                </c:pt>
                <c:pt idx="188">
                  <c:v>-49.902344250827106</c:v>
                </c:pt>
                <c:pt idx="189">
                  <c:v>-50.05144732914129</c:v>
                </c:pt>
                <c:pt idx="190">
                  <c:v>-50.199632786517277</c:v>
                </c:pt>
                <c:pt idx="191">
                  <c:v>-50.346907120285508</c:v>
                </c:pt>
                <c:pt idx="192">
                  <c:v>-50.493276796079421</c:v>
                </c:pt>
                <c:pt idx="193">
                  <c:v>-50.638748247373663</c:v>
                </c:pt>
                <c:pt idx="194">
                  <c:v>-50.783327875045778</c:v>
                </c:pt>
                <c:pt idx="195">
                  <c:v>-50.927022046962527</c:v>
                </c:pt>
                <c:pt idx="196">
                  <c:v>-51.069837097587921</c:v>
                </c:pt>
                <c:pt idx="197">
                  <c:v>-51.211779327614316</c:v>
                </c:pt>
                <c:pt idx="198">
                  <c:v>-51.352855003614764</c:v>
                </c:pt>
                <c:pt idx="199">
                  <c:v>-51.493070357716377</c:v>
                </c:pt>
                <c:pt idx="200">
                  <c:v>-51.632431587294008</c:v>
                </c:pt>
                <c:pt idx="201">
                  <c:v>-51.770944854683904</c:v>
                </c:pt>
                <c:pt idx="202">
                  <c:v>-51.9086162869162</c:v>
                </c:pt>
                <c:pt idx="203">
                  <c:v>-52.04545197546647</c:v>
                </c:pt>
                <c:pt idx="204">
                  <c:v>-52.18145797602488</c:v>
                </c:pt>
                <c:pt idx="205">
                  <c:v>-52.316640308283141</c:v>
                </c:pt>
                <c:pt idx="206">
                  <c:v>-52.451004955738426</c:v>
                </c:pt>
                <c:pt idx="207">
                  <c:v>-52.584557865513638</c:v>
                </c:pt>
                <c:pt idx="208">
                  <c:v>-52.717304948193544</c:v>
                </c:pt>
                <c:pt idx="209">
                  <c:v>-52.849252077676596</c:v>
                </c:pt>
                <c:pt idx="210">
                  <c:v>-52.980405091041547</c:v>
                </c:pt>
                <c:pt idx="211">
                  <c:v>-53.11076978842852</c:v>
                </c:pt>
                <c:pt idx="212">
                  <c:v>-53.240351932934239</c:v>
                </c:pt>
                <c:pt idx="213">
                  <c:v>-53.369157250520573</c:v>
                </c:pt>
                <c:pt idx="214">
                  <c:v>-53.497191429936422</c:v>
                </c:pt>
                <c:pt idx="215">
                  <c:v>-53.624460122652252</c:v>
                </c:pt>
                <c:pt idx="216">
                  <c:v>-53.750968942806765</c:v>
                </c:pt>
                <c:pt idx="217">
                  <c:v>-53.876723467165398</c:v>
                </c:pt>
                <c:pt idx="218">
                  <c:v>-54.001729235090636</c:v>
                </c:pt>
                <c:pt idx="219">
                  <c:v>-54.125991748522772</c:v>
                </c:pt>
                <c:pt idx="220">
                  <c:v>-54.249516471971965</c:v>
                </c:pt>
                <c:pt idx="221">
                  <c:v>-54.372308832520062</c:v>
                </c:pt>
                <c:pt idx="222">
                  <c:v>-54.494374219832693</c:v>
                </c:pt>
                <c:pt idx="223">
                  <c:v>-54.61571798618084</c:v>
                </c:pt>
                <c:pt idx="224">
                  <c:v>-54.736345446471603</c:v>
                </c:pt>
                <c:pt idx="225">
                  <c:v>-54.856261878288045</c:v>
                </c:pt>
                <c:pt idx="226">
                  <c:v>-54.975472521937256</c:v>
                </c:pt>
                <c:pt idx="227">
                  <c:v>-55.093982580507117</c:v>
                </c:pt>
                <c:pt idx="228">
                  <c:v>-55.211797219930588</c:v>
                </c:pt>
                <c:pt idx="229">
                  <c:v>-55.328921569058011</c:v>
                </c:pt>
                <c:pt idx="230">
                  <c:v>-55.445360719736563</c:v>
                </c:pt>
                <c:pt idx="231">
                  <c:v>-55.561119726896614</c:v>
                </c:pt>
                <c:pt idx="232">
                  <c:v>-55.676203608645366</c:v>
                </c:pt>
                <c:pt idx="233">
                  <c:v>-55.790617346366474</c:v>
                </c:pt>
                <c:pt idx="234">
                  <c:v>-55.904365884826319</c:v>
                </c:pt>
                <c:pt idx="235">
                  <c:v>-56.017454132285934</c:v>
                </c:pt>
                <c:pt idx="236">
                  <c:v>-56.129886960619132</c:v>
                </c:pt>
                <c:pt idx="237">
                  <c:v>-56.241669205435578</c:v>
                </c:pt>
                <c:pt idx="238">
                  <c:v>-56.35280566620974</c:v>
                </c:pt>
                <c:pt idx="239">
                  <c:v>-56.463301106414356</c:v>
                </c:pt>
                <c:pt idx="240">
                  <c:v>-56.573160253659104</c:v>
                </c:pt>
                <c:pt idx="241">
                  <c:v>-56.682387799833677</c:v>
                </c:pt>
                <c:pt idx="242">
                  <c:v>-56.790988401255333</c:v>
                </c:pt>
                <c:pt idx="243">
                  <c:v>-56.898966678820763</c:v>
                </c:pt>
                <c:pt idx="244">
                  <c:v>-57.006327218161736</c:v>
                </c:pt>
                <c:pt idx="245">
                  <c:v>-57.113074569804581</c:v>
                </c:pt>
                <c:pt idx="246">
                  <c:v>-57.219213249333656</c:v>
                </c:pt>
                <c:pt idx="247">
                  <c:v>-57.324747737557807</c:v>
                </c:pt>
                <c:pt idx="248">
                  <c:v>-57.42968248068027</c:v>
                </c:pt>
                <c:pt idx="249">
                  <c:v>-57.534021890471926</c:v>
                </c:pt>
                <c:pt idx="250">
                  <c:v>-57.637770344446984</c:v>
                </c:pt>
                <c:pt idx="251">
                  <c:v>-57.740932186042087</c:v>
                </c:pt>
                <c:pt idx="252">
                  <c:v>-57.843511724797438</c:v>
                </c:pt>
                <c:pt idx="253">
                  <c:v>-57.945513236540833</c:v>
                </c:pt>
                <c:pt idx="254">
                  <c:v>-58.046940963573789</c:v>
                </c:pt>
                <c:pt idx="255">
                  <c:v>-58.147799114860128</c:v>
                </c:pt>
                <c:pt idx="256">
                  <c:v>-58.248091866216285</c:v>
                </c:pt>
                <c:pt idx="257">
                  <c:v>-58.347823360503789</c:v>
                </c:pt>
                <c:pt idx="258">
                  <c:v>-58.446997707823577</c:v>
                </c:pt>
                <c:pt idx="259">
                  <c:v>-58.545618985711847</c:v>
                </c:pt>
                <c:pt idx="260">
                  <c:v>-58.643691239337358</c:v>
                </c:pt>
                <c:pt idx="261">
                  <c:v>-58.741218481700699</c:v>
                </c:pt>
                <c:pt idx="262">
                  <c:v>-58.8382046938343</c:v>
                </c:pt>
                <c:pt idx="263">
                  <c:v>-58.93465382500392</c:v>
                </c:pt>
                <c:pt idx="264">
                  <c:v>-59.030569792911407</c:v>
                </c:pt>
                <c:pt idx="265">
                  <c:v>-59.125956483898271</c:v>
                </c:pt>
                <c:pt idx="266">
                  <c:v>-59.220817753150172</c:v>
                </c:pt>
                <c:pt idx="267">
                  <c:v>-59.31515742490253</c:v>
                </c:pt>
                <c:pt idx="268">
                  <c:v>-59.408979292646478</c:v>
                </c:pt>
                <c:pt idx="269">
                  <c:v>-59.502287119335811</c:v>
                </c:pt>
                <c:pt idx="270">
                  <c:v>-59.595084637594212</c:v>
                </c:pt>
                <c:pt idx="271">
                  <c:v>-59.687375549923367</c:v>
                </c:pt>
                <c:pt idx="272">
                  <c:v>-59.779163528911084</c:v>
                </c:pt>
                <c:pt idx="273">
                  <c:v>-59.870452217439862</c:v>
                </c:pt>
                <c:pt idx="274">
                  <c:v>-59.961245228896054</c:v>
                </c:pt>
                <c:pt idx="275">
                  <c:v>-60.051546147378602</c:v>
                </c:pt>
                <c:pt idx="276">
                  <c:v>-60.141358527908586</c:v>
                </c:pt>
                <c:pt idx="277">
                  <c:v>-60.230685896638299</c:v>
                </c:pt>
                <c:pt idx="278">
                  <c:v>-60.31953175106041</c:v>
                </c:pt>
                <c:pt idx="279">
                  <c:v>-60.407899560217565</c:v>
                </c:pt>
                <c:pt idx="280">
                  <c:v>-60.495792764911045</c:v>
                </c:pt>
                <c:pt idx="281">
                  <c:v>-60.583214777909909</c:v>
                </c:pt>
                <c:pt idx="282">
                  <c:v>-60.67016898415968</c:v>
                </c:pt>
                <c:pt idx="283">
                  <c:v>-60.756658740990659</c:v>
                </c:pt>
                <c:pt idx="284">
                  <c:v>-60.842687378326005</c:v>
                </c:pt>
                <c:pt idx="285">
                  <c:v>-60.928258198889424</c:v>
                </c:pt>
                <c:pt idx="286">
                  <c:v>-61.013374478412473</c:v>
                </c:pt>
                <c:pt idx="287">
                  <c:v>-61.098039465841232</c:v>
                </c:pt>
                <c:pt idx="288">
                  <c:v>-61.182256383542835</c:v>
                </c:pt>
                <c:pt idx="289">
                  <c:v>-61.266028427510747</c:v>
                </c:pt>
                <c:pt idx="290">
                  <c:v>-61.349358767570379</c:v>
                </c:pt>
                <c:pt idx="291">
                  <c:v>-61.432250547583195</c:v>
                </c:pt>
                <c:pt idx="292">
                  <c:v>-61.51470688565086</c:v>
                </c:pt>
                <c:pt idx="293">
                  <c:v>-61.596730874318105</c:v>
                </c:pt>
                <c:pt idx="294">
                  <c:v>-61.678325580775336</c:v>
                </c:pt>
                <c:pt idx="295">
                  <c:v>-61.759494047060173</c:v>
                </c:pt>
                <c:pt idx="296">
                  <c:v>-61.840239290258239</c:v>
                </c:pt>
                <c:pt idx="297">
                  <c:v>-61.920564302703397</c:v>
                </c:pt>
                <c:pt idx="298">
                  <c:v>-62.000472052176683</c:v>
                </c:pt>
                <c:pt idx="299">
                  <c:v>-62.079965482104789</c:v>
                </c:pt>
                <c:pt idx="300">
                  <c:v>-62.159047511757443</c:v>
                </c:pt>
                <c:pt idx="301">
                  <c:v>-62.23772103644373</c:v>
                </c:pt>
                <c:pt idx="302">
                  <c:v>-62.315988927707963</c:v>
                </c:pt>
                <c:pt idx="303">
                  <c:v>-62.39385403352393</c:v>
                </c:pt>
                <c:pt idx="304">
                  <c:v>-62.471319178488656</c:v>
                </c:pt>
                <c:pt idx="305">
                  <c:v>-62.548387164015018</c:v>
                </c:pt>
                <c:pt idx="306">
                  <c:v>-62.625060768523234</c:v>
                </c:pt>
                <c:pt idx="307">
                  <c:v>-62.701342747631458</c:v>
                </c:pt>
                <c:pt idx="308">
                  <c:v>-62.777235834345269</c:v>
                </c:pt>
                <c:pt idx="309">
                  <c:v>-62.852742739245926</c:v>
                </c:pt>
                <c:pt idx="310">
                  <c:v>-62.927866150678035</c:v>
                </c:pt>
                <c:pt idx="311">
                  <c:v>-63.002608734935421</c:v>
                </c:pt>
                <c:pt idx="312">
                  <c:v>-63.076973136446433</c:v>
                </c:pt>
                <c:pt idx="313">
                  <c:v>-63.150961977957991</c:v>
                </c:pt>
                <c:pt idx="314">
                  <c:v>-63.224577860718348</c:v>
                </c:pt>
                <c:pt idx="315">
                  <c:v>-63.297823364658974</c:v>
                </c:pt>
                <c:pt idx="316">
                  <c:v>-63.370701048574965</c:v>
                </c:pt>
                <c:pt idx="317">
                  <c:v>-63.44321345030459</c:v>
                </c:pt>
                <c:pt idx="318">
                  <c:v>-63.515363086907556</c:v>
                </c:pt>
                <c:pt idx="319">
                  <c:v>-63.587152454842048</c:v>
                </c:pt>
                <c:pt idx="320">
                  <c:v>-63.658584030140624</c:v>
                </c:pt>
                <c:pt idx="321">
                  <c:v>-63.729660268585086</c:v>
                </c:pt>
                <c:pt idx="322">
                  <c:v>-63.800383605879837</c:v>
                </c:pt>
                <c:pt idx="323">
                  <c:v>-63.870756457824363</c:v>
                </c:pt>
                <c:pt idx="324">
                  <c:v>-63.940781220484197</c:v>
                </c:pt>
                <c:pt idx="325">
                  <c:v>-64.010460270361079</c:v>
                </c:pt>
                <c:pt idx="326">
                  <c:v>-64.079795964561526</c:v>
                </c:pt>
                <c:pt idx="327">
                  <c:v>-64.148790640964307</c:v>
                </c:pt>
                <c:pt idx="328">
                  <c:v>-64.217446618387029</c:v>
                </c:pt>
                <c:pt idx="329">
                  <c:v>-64.285766196750828</c:v>
                </c:pt>
                <c:pt idx="330">
                  <c:v>-64.353751657244558</c:v>
                </c:pt>
                <c:pt idx="331">
                  <c:v>-64.42140526248744</c:v>
                </c:pt>
                <c:pt idx="332">
                  <c:v>-64.488729256690192</c:v>
                </c:pt>
                <c:pt idx="333">
                  <c:v>-64.555725865815674</c:v>
                </c:pt>
                <c:pt idx="334">
                  <c:v>-64.622397297737649</c:v>
                </c:pt>
                <c:pt idx="335">
                  <c:v>-64.688745742398595</c:v>
                </c:pt>
                <c:pt idx="336">
                  <c:v>-64.754773371966436</c:v>
                </c:pt>
                <c:pt idx="337">
                  <c:v>-64.820482340989642</c:v>
                </c:pt>
                <c:pt idx="338">
                  <c:v>-64.88587478655171</c:v>
                </c:pt>
                <c:pt idx="339">
                  <c:v>-64.950952828423837</c:v>
                </c:pt>
                <c:pt idx="340">
                  <c:v>-65.015718569216816</c:v>
                </c:pt>
                <c:pt idx="341">
                  <c:v>-65.080174094531458</c:v>
                </c:pt>
                <c:pt idx="342">
                  <c:v>-65.14432147310805</c:v>
                </c:pt>
                <c:pt idx="343">
                  <c:v>-65.208162756974346</c:v>
                </c:pt>
                <c:pt idx="344">
                  <c:v>-65.271699981592619</c:v>
                </c:pt>
                <c:pt idx="345">
                  <c:v>-65.334935166005309</c:v>
                </c:pt>
                <c:pt idx="346">
                  <c:v>-65.397870312979634</c:v>
                </c:pt>
                <c:pt idx="347">
                  <c:v>-65.460507409150964</c:v>
                </c:pt>
                <c:pt idx="348">
                  <c:v>-65.522848425164923</c:v>
                </c:pt>
                <c:pt idx="349">
                  <c:v>-65.584895315818443</c:v>
                </c:pt>
                <c:pt idx="350">
                  <c:v>-65.646650020199701</c:v>
                </c:pt>
                <c:pt idx="351">
                  <c:v>-65.708114461826597</c:v>
                </c:pt>
                <c:pt idx="352">
                  <c:v>-65.769290548784411</c:v>
                </c:pt>
                <c:pt idx="353">
                  <c:v>-65.83018017386209</c:v>
                </c:pt>
                <c:pt idx="354">
                  <c:v>-65.890785214687426</c:v>
                </c:pt>
                <c:pt idx="355">
                  <c:v>-65.951107533861233</c:v>
                </c:pt>
                <c:pt idx="356">
                  <c:v>-66.011148979090038</c:v>
                </c:pt>
                <c:pt idx="357">
                  <c:v>-66.070911383318048</c:v>
                </c:pt>
                <c:pt idx="358">
                  <c:v>-66.130396564857733</c:v>
                </c:pt>
                <c:pt idx="359">
                  <c:v>-66.189606327519286</c:v>
                </c:pt>
                <c:pt idx="360">
                  <c:v>-66.248542460739131</c:v>
                </c:pt>
                <c:pt idx="361">
                  <c:v>-66.307206739707169</c:v>
                </c:pt>
                <c:pt idx="362">
                  <c:v>-66.365600925492842</c:v>
                </c:pt>
                <c:pt idx="363">
                  <c:v>-66.423726765170485</c:v>
                </c:pt>
                <c:pt idx="364">
                  <c:v>-66.481585991943049</c:v>
                </c:pt>
                <c:pt idx="365">
                  <c:v>-66.539180325265221</c:v>
                </c:pt>
                <c:pt idx="366">
                  <c:v>-66.596511470965112</c:v>
                </c:pt>
                <c:pt idx="367">
                  <c:v>-66.653581121365065</c:v>
                </c:pt>
                <c:pt idx="368">
                  <c:v>-66.71039095540128</c:v>
                </c:pt>
                <c:pt idx="369">
                  <c:v>-66.766942638742663</c:v>
                </c:pt>
                <c:pt idx="370">
                  <c:v>-66.823237823908102</c:v>
                </c:pt>
                <c:pt idx="371">
                  <c:v>-66.879278150383129</c:v>
                </c:pt>
                <c:pt idx="372">
                  <c:v>-66.935065244735526</c:v>
                </c:pt>
                <c:pt idx="373">
                  <c:v>-66.990600720729603</c:v>
                </c:pt>
                <c:pt idx="374">
                  <c:v>-67.045886179439762</c:v>
                </c:pt>
                <c:pt idx="375">
                  <c:v>-67.100923209362819</c:v>
                </c:pt>
                <c:pt idx="376">
                  <c:v>-67.155713386529513</c:v>
                </c:pt>
                <c:pt idx="377">
                  <c:v>-67.210258274614816</c:v>
                </c:pt>
                <c:pt idx="378">
                  <c:v>-67.264559425047381</c:v>
                </c:pt>
                <c:pt idx="379">
                  <c:v>-67.318618377118028</c:v>
                </c:pt>
                <c:pt idx="380">
                  <c:v>-67.372436658087054</c:v>
                </c:pt>
                <c:pt idx="381">
                  <c:v>-67.426015783290765</c:v>
                </c:pt>
                <c:pt idx="382">
                  <c:v>-67.479357256246971</c:v>
                </c:pt>
                <c:pt idx="383">
                  <c:v>-67.532462568759584</c:v>
                </c:pt>
                <c:pt idx="384">
                  <c:v>-67.58533320102201</c:v>
                </c:pt>
                <c:pt idx="385">
                  <c:v>-67.637970621720001</c:v>
                </c:pt>
                <c:pt idx="386">
                  <c:v>-67.690376288133265</c:v>
                </c:pt>
                <c:pt idx="387">
                  <c:v>-67.742551646236166</c:v>
                </c:pt>
                <c:pt idx="388">
                  <c:v>-67.79449813079772</c:v>
                </c:pt>
                <c:pt idx="389">
                  <c:v>-67.846217165480368</c:v>
                </c:pt>
                <c:pt idx="390">
                  <c:v>-67.897710162938125</c:v>
                </c:pt>
                <c:pt idx="391">
                  <c:v>-67.948978524913585</c:v>
                </c:pt>
                <c:pt idx="392">
                  <c:v>-68.000023642334213</c:v>
                </c:pt>
                <c:pt idx="393">
                  <c:v>-68.050846895407687</c:v>
                </c:pt>
                <c:pt idx="394">
                  <c:v>-68.101449653716344</c:v>
                </c:pt>
                <c:pt idx="395">
                  <c:v>-68.151833276310668</c:v>
                </c:pt>
                <c:pt idx="396">
                  <c:v>-68.201999111802138</c:v>
                </c:pt>
                <c:pt idx="397">
                  <c:v>-68.251948498455093</c:v>
                </c:pt>
                <c:pt idx="398">
                  <c:v>-68.30168276427753</c:v>
                </c:pt>
                <c:pt idx="399">
                  <c:v>-68.35120322711154</c:v>
                </c:pt>
                <c:pt idx="400">
                  <c:v>-68.400511194722512</c:v>
                </c:pt>
                <c:pt idx="401">
                  <c:v>-68.449607964887505</c:v>
                </c:pt>
                <c:pt idx="402">
                  <c:v>-68.49849482548322</c:v>
                </c:pt>
                <c:pt idx="403">
                  <c:v>-68.547173054572511</c:v>
                </c:pt>
                <c:pt idx="404">
                  <c:v>-68.595643920490673</c:v>
                </c:pt>
                <c:pt idx="405">
                  <c:v>-68.643908681930597</c:v>
                </c:pt>
                <c:pt idx="406">
                  <c:v>-68.691968588027279</c:v>
                </c:pt>
                <c:pt idx="407">
                  <c:v>-68.73982487844134</c:v>
                </c:pt>
                <c:pt idx="408">
                  <c:v>-68.787478783442111</c:v>
                </c:pt>
                <c:pt idx="409">
                  <c:v>-68.834931523989567</c:v>
                </c:pt>
                <c:pt idx="410">
                  <c:v>-68.882184311815777</c:v>
                </c:pt>
                <c:pt idx="411">
                  <c:v>-68.929238349505354</c:v>
                </c:pt>
                <c:pt idx="412">
                  <c:v>-68.976094830575548</c:v>
                </c:pt>
                <c:pt idx="413">
                  <c:v>-69.022754939554872</c:v>
                </c:pt>
                <c:pt idx="414">
                  <c:v>-69.069219852061977</c:v>
                </c:pt>
                <c:pt idx="415">
                  <c:v>-69.115490734882798</c:v>
                </c:pt>
                <c:pt idx="416">
                  <c:v>-69.16156874604772</c:v>
                </c:pt>
                <c:pt idx="417">
                  <c:v>-69.207455034907582</c:v>
                </c:pt>
                <c:pt idx="418">
                  <c:v>-69.253150742209172</c:v>
                </c:pt>
                <c:pt idx="419">
                  <c:v>-69.298657000169968</c:v>
                </c:pt>
                <c:pt idx="420">
                  <c:v>-69.343974932552143</c:v>
                </c:pt>
                <c:pt idx="421">
                  <c:v>-69.389105654735943</c:v>
                </c:pt>
                <c:pt idx="422">
                  <c:v>-69.434050273792252</c:v>
                </c:pt>
                <c:pt idx="423">
                  <c:v>-69.478809888554679</c:v>
                </c:pt>
                <c:pt idx="424">
                  <c:v>-69.523385589690747</c:v>
                </c:pt>
                <c:pt idx="425">
                  <c:v>-69.567778459772555</c:v>
                </c:pt>
                <c:pt idx="426">
                  <c:v>-69.611989573346747</c:v>
                </c:pt>
                <c:pt idx="427">
                  <c:v>-69.656019997003753</c:v>
                </c:pt>
                <c:pt idx="428">
                  <c:v>-69.69987078944655</c:v>
                </c:pt>
                <c:pt idx="429">
                  <c:v>-69.743543001558521</c:v>
                </c:pt>
                <c:pt idx="430">
                  <c:v>-69.787037676470973</c:v>
                </c:pt>
                <c:pt idx="431">
                  <c:v>-69.830355849629683</c:v>
                </c:pt>
                <c:pt idx="432">
                  <c:v>-69.873498548861278</c:v>
                </c:pt>
                <c:pt idx="433">
                  <c:v>-69.916466794438406</c:v>
                </c:pt>
                <c:pt idx="434">
                  <c:v>-69.959261599144767</c:v>
                </c:pt>
                <c:pt idx="435">
                  <c:v>-70.001883968339385</c:v>
                </c:pt>
                <c:pt idx="436">
                  <c:v>-70.044334900020303</c:v>
                </c:pt>
                <c:pt idx="437">
                  <c:v>-70.086615384887395</c:v>
                </c:pt>
                <c:pt idx="438">
                  <c:v>-70.128726406405107</c:v>
                </c:pt>
                <c:pt idx="439">
                  <c:v>-70.170668940864275</c:v>
                </c:pt>
                <c:pt idx="440">
                  <c:v>-70.21244395744327</c:v>
                </c:pt>
                <c:pt idx="441">
                  <c:v>-70.254052418268842</c:v>
                </c:pt>
                <c:pt idx="442">
                  <c:v>-70.295495278476295</c:v>
                </c:pt>
                <c:pt idx="443">
                  <c:v>-70.336773486268996</c:v>
                </c:pt>
                <c:pt idx="444">
                  <c:v>-70.377887982977441</c:v>
                </c:pt>
                <c:pt idx="445">
                  <c:v>-70.418839703117669</c:v>
                </c:pt>
                <c:pt idx="446">
                  <c:v>-70.459629574449295</c:v>
                </c:pt>
                <c:pt idx="447">
                  <c:v>-70.50025851803278</c:v>
                </c:pt>
                <c:pt idx="448">
                  <c:v>-70.540727448286333</c:v>
                </c:pt>
                <c:pt idx="449">
                  <c:v>-70.58103727304217</c:v>
                </c:pt>
                <c:pt idx="450">
                  <c:v>-70.62118889360238</c:v>
                </c:pt>
                <c:pt idx="451">
                  <c:v>-70.661183204794099</c:v>
                </c:pt>
                <c:pt idx="452">
                  <c:v>-70.701021095024231</c:v>
                </c:pt>
                <c:pt idx="453">
                  <c:v>-70.740703446333796</c:v>
                </c:pt>
                <c:pt idx="454">
                  <c:v>-70.780231134451569</c:v>
                </c:pt>
                <c:pt idx="455">
                  <c:v>-70.819605028847192</c:v>
                </c:pt>
                <c:pt idx="456">
                  <c:v>-70.858825992784162</c:v>
                </c:pt>
                <c:pt idx="457">
                  <c:v>-70.897894883371748</c:v>
                </c:pt>
                <c:pt idx="458">
                  <c:v>-70.936812551616981</c:v>
                </c:pt>
                <c:pt idx="459">
                  <c:v>-70.975579842475739</c:v>
                </c:pt>
                <c:pt idx="460">
                  <c:v>-71.01419759490355</c:v>
                </c:pt>
                <c:pt idx="461">
                  <c:v>-71.052666641906058</c:v>
                </c:pt>
                <c:pt idx="462">
                  <c:v>-71.090987810588558</c:v>
                </c:pt>
                <c:pt idx="463">
                  <c:v>-71.129161922205611</c:v>
                </c:pt>
                <c:pt idx="464">
                  <c:v>-71.167189792209825</c:v>
                </c:pt>
                <c:pt idx="465">
                  <c:v>-71.205072230300345</c:v>
                </c:pt>
                <c:pt idx="466">
                  <c:v>-71.242810040470829</c:v>
                </c:pt>
                <c:pt idx="467">
                  <c:v>-71.280404021057038</c:v>
                </c:pt>
                <c:pt idx="468">
                  <c:v>-71.317854964783891</c:v>
                </c:pt>
                <c:pt idx="469">
                  <c:v>-71.35516365881216</c:v>
                </c:pt>
                <c:pt idx="470">
                  <c:v>-71.392330884784684</c:v>
                </c:pt>
                <c:pt idx="471">
                  <c:v>-71.4293574188722</c:v>
                </c:pt>
                <c:pt idx="472">
                  <c:v>-71.466244031818746</c:v>
                </c:pt>
                <c:pt idx="473">
                  <c:v>-71.502991488986567</c:v>
                </c:pt>
                <c:pt idx="474">
                  <c:v>-71.539600550400607</c:v>
                </c:pt>
                <c:pt idx="475">
                  <c:v>-71.576071970792768</c:v>
                </c:pt>
                <c:pt idx="476">
                  <c:v>-71.612406499645587</c:v>
                </c:pt>
                <c:pt idx="477">
                  <c:v>-71.6486048812354</c:v>
                </c:pt>
                <c:pt idx="478">
                  <c:v>-71.684667854675524</c:v>
                </c:pt>
                <c:pt idx="479">
                  <c:v>-71.720596153958539</c:v>
                </c:pt>
                <c:pt idx="480">
                  <c:v>-71.756390507998489</c:v>
                </c:pt>
                <c:pt idx="481">
                  <c:v>-71.792051640672582</c:v>
                </c:pt>
                <c:pt idx="482">
                  <c:v>-71.827580270862668</c:v>
                </c:pt>
                <c:pt idx="483">
                  <c:v>-71.862977112496068</c:v>
                </c:pt>
                <c:pt idx="484">
                  <c:v>-71.898242874586089</c:v>
                </c:pt>
                <c:pt idx="485">
                  <c:v>-71.933378261272495</c:v>
                </c:pt>
                <c:pt idx="486">
                  <c:v>-71.968383971861044</c:v>
                </c:pt>
                <c:pt idx="487">
                  <c:v>-72.003260700863251</c:v>
                </c:pt>
                <c:pt idx="488">
                  <c:v>-72.03800913803525</c:v>
                </c:pt>
                <c:pt idx="489">
                  <c:v>-72.072629968416692</c:v>
                </c:pt>
                <c:pt idx="490">
                  <c:v>-72.107123872369087</c:v>
                </c:pt>
                <c:pt idx="491">
                  <c:v>-72.141491525613887</c:v>
                </c:pt>
                <c:pt idx="492">
                  <c:v>-72.175733599270046</c:v>
                </c:pt>
                <c:pt idx="493">
                  <c:v>-72.209850759891609</c:v>
                </c:pt>
                <c:pt idx="494">
                  <c:v>-72.243843669504429</c:v>
                </c:pt>
                <c:pt idx="495">
                  <c:v>-72.277712985643049</c:v>
                </c:pt>
                <c:pt idx="496">
                  <c:v>-72.311459361386966</c:v>
                </c:pt>
                <c:pt idx="497">
                  <c:v>-72.345083445396554</c:v>
                </c:pt>
                <c:pt idx="498">
                  <c:v>-72.378585881948851</c:v>
                </c:pt>
                <c:pt idx="499">
                  <c:v>-72.411967310972798</c:v>
                </c:pt>
                <c:pt idx="500">
                  <c:v>-72.445228368084301</c:v>
                </c:pt>
                <c:pt idx="501">
                  <c:v>-72.478369684620972</c:v>
                </c:pt>
                <c:pt idx="502">
                  <c:v>-72.511391887676396</c:v>
                </c:pt>
                <c:pt idx="503">
                  <c:v>-72.544295600134305</c:v>
                </c:pt>
                <c:pt idx="504">
                  <c:v>-72.577081440702344</c:v>
                </c:pt>
                <c:pt idx="505">
                  <c:v>-72.609750023945367</c:v>
                </c:pt>
                <c:pt idx="506">
                  <c:v>-72.642301960318804</c:v>
                </c:pt>
                <c:pt idx="507">
                  <c:v>-72.674737856201361</c:v>
                </c:pt>
                <c:pt idx="508">
                  <c:v>-72.707058313927604</c:v>
                </c:pt>
                <c:pt idx="509">
                  <c:v>-72.739263931820233</c:v>
                </c:pt>
                <c:pt idx="510">
                  <c:v>-72.771355304221956</c:v>
                </c:pt>
                <c:pt idx="511">
                  <c:v>-72.803333021527322</c:v>
                </c:pt>
                <c:pt idx="512">
                  <c:v>-72.835197670213944</c:v>
                </c:pt>
                <c:pt idx="513">
                  <c:v>-72.866949832873701</c:v>
                </c:pt>
                <c:pt idx="514">
                  <c:v>-72.898590088243509</c:v>
                </c:pt>
                <c:pt idx="515">
                  <c:v>-72.930119011235874</c:v>
                </c:pt>
                <c:pt idx="516">
                  <c:v>-72.961537172969159</c:v>
                </c:pt>
                <c:pt idx="517">
                  <c:v>-72.992845140797584</c:v>
                </c:pt>
                <c:pt idx="518">
                  <c:v>-73.024043478340943</c:v>
                </c:pt>
                <c:pt idx="519">
                  <c:v>-73.055132745514058</c:v>
                </c:pt>
                <c:pt idx="520">
                  <c:v>-73.08611349855596</c:v>
                </c:pt>
                <c:pt idx="521">
                  <c:v>-73.116986290058819</c:v>
                </c:pt>
                <c:pt idx="522">
                  <c:v>-73.147751668996662</c:v>
                </c:pt>
                <c:pt idx="523">
                  <c:v>-73.17841018075373</c:v>
                </c:pt>
                <c:pt idx="524">
                  <c:v>-73.208962367152566</c:v>
                </c:pt>
                <c:pt idx="525">
                  <c:v>-73.239408766482128</c:v>
                </c:pt>
                <c:pt idx="526">
                  <c:v>-73.269749913525246</c:v>
                </c:pt>
                <c:pt idx="527">
                  <c:v>-73.299986339586113</c:v>
                </c:pt>
                <c:pt idx="528">
                  <c:v>-73.330118572517421</c:v>
                </c:pt>
                <c:pt idx="529">
                  <c:v>-73.360147136747329</c:v>
                </c:pt>
                <c:pt idx="530">
                  <c:v>-73.390072553306084</c:v>
                </c:pt>
                <c:pt idx="531">
                  <c:v>-73.419895339852502</c:v>
                </c:pt>
                <c:pt idx="532">
                  <c:v>-73.449616010700154</c:v>
                </c:pt>
                <c:pt idx="533">
                  <c:v>-73.479235076843352</c:v>
                </c:pt>
                <c:pt idx="534">
                  <c:v>-73.508753045982928</c:v>
                </c:pt>
                <c:pt idx="535">
                  <c:v>-73.538170422551588</c:v>
                </c:pt>
                <c:pt idx="536">
                  <c:v>-73.567487707739517</c:v>
                </c:pt>
                <c:pt idx="537">
                  <c:v>-73.596705399519067</c:v>
                </c:pt>
                <c:pt idx="538">
                  <c:v>-73.625823992669922</c:v>
                </c:pt>
                <c:pt idx="539">
                  <c:v>-73.654843978803498</c:v>
                </c:pt>
                <c:pt idx="540">
                  <c:v>-73.683765846387388</c:v>
                </c:pt>
                <c:pt idx="541">
                  <c:v>-73.712590080769786</c:v>
                </c:pt>
                <c:pt idx="542">
                  <c:v>-73.741317164203039</c:v>
                </c:pt>
                <c:pt idx="543">
                  <c:v>-73.769947575867803</c:v>
                </c:pt>
                <c:pt idx="544">
                  <c:v>-73.798481791896393</c:v>
                </c:pt>
                <c:pt idx="545">
                  <c:v>-73.826920285396127</c:v>
                </c:pt>
                <c:pt idx="546">
                  <c:v>-73.855263526472612</c:v>
                </c:pt>
                <c:pt idx="547">
                  <c:v>-73.883511982252571</c:v>
                </c:pt>
                <c:pt idx="548">
                  <c:v>-73.911666116906503</c:v>
                </c:pt>
                <c:pt idx="549">
                  <c:v>-73.939726391671485</c:v>
                </c:pt>
                <c:pt idx="550">
                  <c:v>-73.967693264873162</c:v>
                </c:pt>
                <c:pt idx="551">
                  <c:v>-73.995567191948282</c:v>
                </c:pt>
                <c:pt idx="552">
                  <c:v>-74.023348625466284</c:v>
                </c:pt>
                <c:pt idx="553">
                  <c:v>-74.05103801515132</c:v>
                </c:pt>
                <c:pt idx="554">
                  <c:v>-74.07863580790368</c:v>
                </c:pt>
                <c:pt idx="555">
                  <c:v>-74.106142447821213</c:v>
                </c:pt>
                <c:pt idx="556">
                  <c:v>-74.133558376220606</c:v>
                </c:pt>
                <c:pt idx="557">
                  <c:v>-74.160884031658199</c:v>
                </c:pt>
                <c:pt idx="558">
                  <c:v>-74.188119849951093</c:v>
                </c:pt>
                <c:pt idx="559">
                  <c:v>-74.215266264197496</c:v>
                </c:pt>
                <c:pt idx="560">
                  <c:v>-74.242323704797442</c:v>
                </c:pt>
                <c:pt idx="561">
                  <c:v>-74.269292599472919</c:v>
                </c:pt>
                <c:pt idx="562">
                  <c:v>-74.296173373288084</c:v>
                </c:pt>
                <c:pt idx="563">
                  <c:v>-74.322966448669149</c:v>
                </c:pt>
                <c:pt idx="564">
                  <c:v>-74.349672245424173</c:v>
                </c:pt>
                <c:pt idx="565">
                  <c:v>-74.376291180762649</c:v>
                </c:pt>
                <c:pt idx="566">
                  <c:v>-74.402823669314969</c:v>
                </c:pt>
                <c:pt idx="567">
                  <c:v>-74.429270123151611</c:v>
                </c:pt>
                <c:pt idx="568">
                  <c:v>-74.455630951802291</c:v>
                </c:pt>
                <c:pt idx="569">
                  <c:v>-74.481906562274958</c:v>
                </c:pt>
                <c:pt idx="570">
                  <c:v>-74.50809735907437</c:v>
                </c:pt>
                <c:pt idx="571">
                  <c:v>-74.534203744220918</c:v>
                </c:pt>
                <c:pt idx="572">
                  <c:v>-74.560226117268954</c:v>
                </c:pt>
                <c:pt idx="573">
                  <c:v>-74.586164875325096</c:v>
                </c:pt>
                <c:pt idx="574">
                  <c:v>-74.612020413066361</c:v>
                </c:pt>
                <c:pt idx="575">
                  <c:v>-74.637793122758168</c:v>
                </c:pt>
                <c:pt idx="576">
                  <c:v>-74.663483394272163</c:v>
                </c:pt>
                <c:pt idx="577">
                  <c:v>-74.689091615103848</c:v>
                </c:pt>
                <c:pt idx="578">
                  <c:v>-74.714618170390168</c:v>
                </c:pt>
                <c:pt idx="579">
                  <c:v>-74.740063442926797</c:v>
                </c:pt>
                <c:pt idx="580">
                  <c:v>-74.765427813185511</c:v>
                </c:pt>
                <c:pt idx="581">
                  <c:v>-74.790711659331023</c:v>
                </c:pt>
                <c:pt idx="582">
                  <c:v>-74.815915357238225</c:v>
                </c:pt>
                <c:pt idx="583">
                  <c:v>-74.841039280508667</c:v>
                </c:pt>
                <c:pt idx="584">
                  <c:v>-74.866083800487459</c:v>
                </c:pt>
                <c:pt idx="585">
                  <c:v>-74.891049286279596</c:v>
                </c:pt>
                <c:pt idx="586">
                  <c:v>-74.915936104766473</c:v>
                </c:pt>
                <c:pt idx="587">
                  <c:v>-74.940744620621942</c:v>
                </c:pt>
                <c:pt idx="588">
                  <c:v>-74.96547519632864</c:v>
                </c:pt>
                <c:pt idx="589">
                  <c:v>-74.990128192193623</c:v>
                </c:pt>
                <c:pt idx="590">
                  <c:v>-75.014703966364493</c:v>
                </c:pt>
                <c:pt idx="591">
                  <c:v>-75.039202874844946</c:v>
                </c:pt>
                <c:pt idx="592">
                  <c:v>-75.06362527151029</c:v>
                </c:pt>
                <c:pt idx="593">
                  <c:v>-75.087971508122962</c:v>
                </c:pt>
                <c:pt idx="594">
                  <c:v>-75.112241934347793</c:v>
                </c:pt>
                <c:pt idx="595">
                  <c:v>-75.136436897767126</c:v>
                </c:pt>
                <c:pt idx="596">
                  <c:v>-75.160556743895881</c:v>
                </c:pt>
                <c:pt idx="597">
                  <c:v>-75.184601816196562</c:v>
                </c:pt>
                <c:pt idx="598">
                  <c:v>-75.208572456093904</c:v>
                </c:pt>
                <c:pt idx="599">
                  <c:v>-75.232469002989561</c:v>
                </c:pt>
                <c:pt idx="600">
                  <c:v>-75.256291794276763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92864"/>
        <c:axId val="209877632"/>
      </c:scatterChart>
      <c:valAx>
        <c:axId val="209738368"/>
        <c:scaling>
          <c:logBase val="10"/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9875328"/>
        <c:crosses val="autoZero"/>
        <c:crossBetween val="midCat"/>
      </c:valAx>
      <c:valAx>
        <c:axId val="2098753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AU"/>
                  <a:t>Magn</a:t>
                </a:r>
              </a:p>
            </c:rich>
          </c:tx>
          <c:layout>
            <c:manualLayout>
              <c:xMode val="edge"/>
              <c:yMode val="edge"/>
              <c:x val="2.1060018731808787E-2"/>
              <c:y val="9.7209247989870851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09738368"/>
        <c:crosses val="autoZero"/>
        <c:crossBetween val="midCat"/>
      </c:valAx>
      <c:valAx>
        <c:axId val="20987763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AU"/>
                  <a:t>Phase</a:t>
                </a:r>
              </a:p>
            </c:rich>
          </c:tx>
          <c:layout>
            <c:manualLayout>
              <c:xMode val="edge"/>
              <c:yMode val="edge"/>
              <c:x val="0.8255197900056338"/>
              <c:y val="8.357288240127167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09892864"/>
        <c:crosses val="max"/>
        <c:crossBetween val="midCat"/>
      </c:valAx>
      <c:valAx>
        <c:axId val="209892864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98776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135731</xdr:colOff>
      <xdr:row>4</xdr:row>
      <xdr:rowOff>126206</xdr:rowOff>
    </xdr:from>
    <xdr:to>
      <xdr:col>25</xdr:col>
      <xdr:colOff>978693</xdr:colOff>
      <xdr:row>6</xdr:row>
      <xdr:rowOff>116681</xdr:rowOff>
    </xdr:to>
    <xdr:sp macro="[0]!PPL" textlink="">
      <xdr:nvSpPr>
        <xdr:cNvPr id="2" name="Right Arrow 1"/>
        <xdr:cNvSpPr/>
      </xdr:nvSpPr>
      <xdr:spPr>
        <a:xfrm>
          <a:off x="11565731" y="900112"/>
          <a:ext cx="842962" cy="3714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583405</xdr:colOff>
      <xdr:row>14</xdr:row>
      <xdr:rowOff>23812</xdr:rowOff>
    </xdr:from>
    <xdr:to>
      <xdr:col>28</xdr:col>
      <xdr:colOff>233361</xdr:colOff>
      <xdr:row>32</xdr:row>
      <xdr:rowOff>83344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296334</xdr:colOff>
      <xdr:row>11</xdr:row>
      <xdr:rowOff>174625</xdr:rowOff>
    </xdr:from>
    <xdr:to>
      <xdr:col>24</xdr:col>
      <xdr:colOff>134410</xdr:colOff>
      <xdr:row>36</xdr:row>
      <xdr:rowOff>68791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25</xdr:col>
      <xdr:colOff>21166</xdr:colOff>
      <xdr:row>1</xdr:row>
      <xdr:rowOff>132291</xdr:rowOff>
    </xdr:from>
    <xdr:to>
      <xdr:col>35</xdr:col>
      <xdr:colOff>63118</xdr:colOff>
      <xdr:row>5</xdr:row>
      <xdr:rowOff>27434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86416" y="132291"/>
          <a:ext cx="11313202" cy="657143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7</xdr:row>
      <xdr:rowOff>0</xdr:rowOff>
    </xdr:from>
    <xdr:to>
      <xdr:col>29</xdr:col>
      <xdr:colOff>187325</xdr:colOff>
      <xdr:row>25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5250" y="1143000"/>
          <a:ext cx="4695825" cy="342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C505"/>
  <sheetViews>
    <sheetView tabSelected="1" zoomScale="80" zoomScaleNormal="80" workbookViewId="0">
      <selection activeCell="L9" sqref="L9"/>
    </sheetView>
  </sheetViews>
  <sheetFormatPr defaultRowHeight="15" x14ac:dyDescent="0.25"/>
  <cols>
    <col min="1" max="1" width="6" customWidth="1"/>
    <col min="2" max="2" width="8.7109375" bestFit="1" customWidth="1"/>
    <col min="3" max="4" width="3.42578125" bestFit="1" customWidth="1"/>
    <col min="5" max="7" width="5.5703125" bestFit="1" customWidth="1"/>
    <col min="9" max="9" width="9" style="2" customWidth="1"/>
    <col min="10" max="12" width="9.140625" style="2"/>
    <col min="15" max="15" width="12" bestFit="1" customWidth="1"/>
    <col min="16" max="16" width="9.28515625" bestFit="1" customWidth="1"/>
    <col min="17" max="17" width="20.85546875" bestFit="1" customWidth="1"/>
    <col min="18" max="18" width="6.7109375" bestFit="1" customWidth="1"/>
    <col min="19" max="19" width="3.5703125" style="8" bestFit="1" customWidth="1"/>
    <col min="20" max="20" width="5.7109375" bestFit="1" customWidth="1"/>
    <col min="21" max="21" width="12" bestFit="1" customWidth="1"/>
    <col min="22" max="22" width="8.7109375" style="3" bestFit="1" customWidth="1"/>
    <col min="23" max="23" width="6.7109375" bestFit="1" customWidth="1"/>
    <col min="24" max="24" width="19.28515625" bestFit="1" customWidth="1"/>
    <col min="26" max="26" width="17" customWidth="1"/>
  </cols>
  <sheetData>
    <row r="1" spans="1:29" ht="15.75" thickBot="1" x14ac:dyDescent="0.3"/>
    <row r="2" spans="1:29" x14ac:dyDescent="0.25">
      <c r="A2" t="s">
        <v>0</v>
      </c>
      <c r="B2" t="s">
        <v>2</v>
      </c>
      <c r="C2" s="4" t="s">
        <v>1</v>
      </c>
      <c r="D2" s="4" t="s">
        <v>5</v>
      </c>
      <c r="E2" s="4" t="s">
        <v>4</v>
      </c>
      <c r="F2" s="4" t="s">
        <v>3</v>
      </c>
      <c r="G2" s="4" t="s">
        <v>69</v>
      </c>
      <c r="H2" s="4" t="s">
        <v>78</v>
      </c>
      <c r="I2" s="4" t="s">
        <v>82</v>
      </c>
      <c r="J2" s="4"/>
      <c r="K2" s="4"/>
      <c r="L2" s="4"/>
      <c r="M2" s="4"/>
      <c r="N2" s="4"/>
      <c r="O2" s="53" t="s">
        <v>45</v>
      </c>
      <c r="P2" s="79">
        <f>16000000/(32-1)/64</f>
        <v>8064.5161290322585</v>
      </c>
      <c r="Q2" s="54"/>
      <c r="R2" s="31" t="s">
        <v>31</v>
      </c>
      <c r="S2" s="55"/>
      <c r="T2" s="22"/>
      <c r="V2" s="69" t="s">
        <v>8</v>
      </c>
      <c r="W2" s="80" t="s">
        <v>43</v>
      </c>
      <c r="X2" s="81"/>
    </row>
    <row r="3" spans="1:29" x14ac:dyDescent="0.25">
      <c r="A3">
        <v>0</v>
      </c>
      <c r="B3">
        <v>1270</v>
      </c>
      <c r="C3" s="2">
        <v>0</v>
      </c>
      <c r="D3" s="2">
        <v>0</v>
      </c>
      <c r="E3" s="2">
        <v>0</v>
      </c>
      <c r="F3" s="2">
        <v>0</v>
      </c>
      <c r="G3">
        <v>0</v>
      </c>
      <c r="H3">
        <v>1050</v>
      </c>
      <c r="I3" s="2">
        <v>876.21139119070142</v>
      </c>
      <c r="O3" s="23" t="s">
        <v>33</v>
      </c>
      <c r="P3" s="68">
        <v>1020</v>
      </c>
      <c r="Q3" s="35" t="str">
        <f>"= "&amp;TEXT(P3*65536/P$2,0)</f>
        <v>= 8289</v>
      </c>
      <c r="R3" s="35" t="s">
        <v>31</v>
      </c>
      <c r="S3" s="58"/>
      <c r="T3" s="50"/>
      <c r="V3" s="16" t="s">
        <v>45</v>
      </c>
      <c r="W3" s="70">
        <f>16000000/(32-1)/64</f>
        <v>8064.5161290322585</v>
      </c>
      <c r="X3" s="52" t="s">
        <v>10</v>
      </c>
      <c r="AB3" s="68">
        <v>1975</v>
      </c>
      <c r="AC3" s="68">
        <v>1020</v>
      </c>
    </row>
    <row r="4" spans="1:29" x14ac:dyDescent="0.25">
      <c r="A4" s="4">
        <v>1</v>
      </c>
      <c r="B4" s="4">
        <v>1270</v>
      </c>
      <c r="C4" s="2">
        <v>0</v>
      </c>
      <c r="D4" s="2">
        <v>0</v>
      </c>
      <c r="E4" s="2">
        <v>0</v>
      </c>
      <c r="F4" s="2">
        <v>0</v>
      </c>
      <c r="G4">
        <v>0</v>
      </c>
      <c r="H4">
        <v>1050</v>
      </c>
      <c r="I4" s="2">
        <v>855.19789465718156</v>
      </c>
      <c r="O4" s="23" t="s">
        <v>80</v>
      </c>
      <c r="P4" s="68">
        <v>1070</v>
      </c>
      <c r="Q4" s="35" t="str">
        <f>"= "&amp;TEXT(P4*65536/P$2,0)</f>
        <v>= 8695</v>
      </c>
      <c r="R4" s="35" t="s">
        <v>31</v>
      </c>
      <c r="S4" s="58"/>
      <c r="T4" s="50">
        <f>(P4-P3)*65536/P$2</f>
        <v>406.32319999999999</v>
      </c>
      <c r="V4" s="16" t="s">
        <v>7</v>
      </c>
      <c r="W4" s="70">
        <v>150</v>
      </c>
      <c r="X4" s="52" t="s">
        <v>11</v>
      </c>
      <c r="AB4" s="68">
        <v>2025</v>
      </c>
      <c r="AC4" s="68">
        <v>1070</v>
      </c>
    </row>
    <row r="5" spans="1:29" x14ac:dyDescent="0.25">
      <c r="A5" s="2">
        <v>2</v>
      </c>
      <c r="B5" s="2">
        <v>1270</v>
      </c>
      <c r="C5" s="2">
        <v>0</v>
      </c>
      <c r="D5" s="2">
        <v>0</v>
      </c>
      <c r="E5" s="2">
        <v>0</v>
      </c>
      <c r="F5" s="2">
        <v>0</v>
      </c>
      <c r="G5">
        <v>0</v>
      </c>
      <c r="H5">
        <v>1050</v>
      </c>
      <c r="I5" s="2">
        <v>838.96904158880682</v>
      </c>
      <c r="O5" s="23" t="s">
        <v>79</v>
      </c>
      <c r="P5" s="68">
        <v>1270</v>
      </c>
      <c r="Q5" s="35" t="str">
        <f>"= "&amp;TEXT(P5*65536/P$2,0)</f>
        <v>= 10321</v>
      </c>
      <c r="R5" s="35" t="s">
        <v>31</v>
      </c>
      <c r="S5" s="58"/>
      <c r="T5" s="50">
        <f>(P5/2+P4/2-P3)*65536/P$2</f>
        <v>1218.9695999999999</v>
      </c>
      <c r="V5" s="16" t="s">
        <v>66</v>
      </c>
      <c r="W5" s="70">
        <v>32</v>
      </c>
      <c r="X5" s="52" t="s">
        <v>12</v>
      </c>
      <c r="AB5" s="68">
        <v>2225</v>
      </c>
      <c r="AC5" s="68">
        <v>1270</v>
      </c>
    </row>
    <row r="6" spans="1:29" x14ac:dyDescent="0.25">
      <c r="A6" s="2">
        <v>3</v>
      </c>
      <c r="B6" s="2">
        <v>1270</v>
      </c>
      <c r="C6" s="2">
        <v>1</v>
      </c>
      <c r="D6" s="2">
        <v>1</v>
      </c>
      <c r="E6" s="2">
        <v>0</v>
      </c>
      <c r="F6" s="2">
        <v>0</v>
      </c>
      <c r="G6">
        <v>0</v>
      </c>
      <c r="H6">
        <v>1050</v>
      </c>
      <c r="I6" s="2">
        <v>827.74620620604367</v>
      </c>
      <c r="O6" s="23" t="s">
        <v>58</v>
      </c>
      <c r="P6" s="70">
        <v>1320</v>
      </c>
      <c r="Q6" s="35" t="str">
        <f>"= "&amp;TEXT(P6*65536/P$2,0)</f>
        <v>= 10727</v>
      </c>
      <c r="R6" s="35" t="s">
        <v>31</v>
      </c>
      <c r="S6" s="58"/>
      <c r="T6" s="50">
        <f>(P6-P4)*65536/P$2</f>
        <v>2031.616</v>
      </c>
      <c r="V6" s="16" t="s">
        <v>9</v>
      </c>
      <c r="W6" s="34">
        <f>W5*EXP(-2*PI()*W4/W3)</f>
        <v>28.470505483536321</v>
      </c>
      <c r="X6" s="52" t="s">
        <v>13</v>
      </c>
      <c r="AB6" s="70">
        <v>2275</v>
      </c>
      <c r="AC6" s="70">
        <v>1320</v>
      </c>
    </row>
    <row r="7" spans="1:29" x14ac:dyDescent="0.25">
      <c r="A7" s="2">
        <v>4</v>
      </c>
      <c r="B7" s="2">
        <v>1270</v>
      </c>
      <c r="C7" s="2">
        <v>1</v>
      </c>
      <c r="D7" s="2">
        <v>1</v>
      </c>
      <c r="E7" s="2">
        <v>0</v>
      </c>
      <c r="F7" s="2">
        <v>0</v>
      </c>
      <c r="G7">
        <v>0</v>
      </c>
      <c r="H7">
        <v>1050</v>
      </c>
      <c r="I7" s="2">
        <v>821.68247674154861</v>
      </c>
      <c r="O7" s="23" t="s">
        <v>7</v>
      </c>
      <c r="P7" s="70">
        <f>W10</f>
        <v>150</v>
      </c>
      <c r="Q7" s="35" t="s">
        <v>59</v>
      </c>
      <c r="R7" s="35" t="s">
        <v>31</v>
      </c>
      <c r="S7" s="58"/>
      <c r="T7" s="50"/>
      <c r="V7" s="78" t="s">
        <v>76</v>
      </c>
      <c r="W7" s="58">
        <f>INT(W6+0.5)-W6</f>
        <v>-0.47050548353632138</v>
      </c>
      <c r="X7" s="74" t="s">
        <v>77</v>
      </c>
    </row>
    <row r="8" spans="1:29" ht="15.75" thickBot="1" x14ac:dyDescent="0.3">
      <c r="A8" s="2">
        <v>5</v>
      </c>
      <c r="B8" s="2">
        <v>1270</v>
      </c>
      <c r="C8" s="2">
        <v>1</v>
      </c>
      <c r="D8" s="2">
        <v>1</v>
      </c>
      <c r="E8" s="2">
        <v>0</v>
      </c>
      <c r="F8" s="2">
        <v>0</v>
      </c>
      <c r="G8">
        <v>0</v>
      </c>
      <c r="H8">
        <v>1050</v>
      </c>
      <c r="I8" s="2">
        <v>820.86056719720875</v>
      </c>
      <c r="O8" s="56" t="s">
        <v>81</v>
      </c>
      <c r="P8" s="20">
        <f>(P5-P3)*65536/P2</f>
        <v>2031.616</v>
      </c>
      <c r="Q8" s="57"/>
      <c r="R8" s="35"/>
      <c r="S8" s="58"/>
      <c r="T8" s="50"/>
      <c r="V8" s="82" t="s">
        <v>74</v>
      </c>
      <c r="W8" s="83"/>
      <c r="X8" s="84"/>
    </row>
    <row r="9" spans="1:29" x14ac:dyDescent="0.25">
      <c r="A9" s="2">
        <v>6</v>
      </c>
      <c r="B9" s="2">
        <v>1270</v>
      </c>
      <c r="C9" s="2">
        <v>0</v>
      </c>
      <c r="D9" s="2">
        <v>1</v>
      </c>
      <c r="E9" s="2">
        <v>2032</v>
      </c>
      <c r="F9" s="2">
        <v>254</v>
      </c>
      <c r="G9">
        <v>32</v>
      </c>
      <c r="H9">
        <v>1050</v>
      </c>
      <c r="I9" s="2">
        <v>825.29168906060761</v>
      </c>
      <c r="O9" s="23" t="s">
        <v>63</v>
      </c>
      <c r="P9" s="49">
        <f>SQRT(2*PI()*P7/P8)/2</f>
        <v>0.34055303559333866</v>
      </c>
      <c r="Q9" s="61" t="s">
        <v>68</v>
      </c>
      <c r="R9" s="35"/>
      <c r="S9" s="58"/>
      <c r="T9" s="50"/>
      <c r="V9" s="75" t="s">
        <v>75</v>
      </c>
      <c r="W9" s="76">
        <v>1</v>
      </c>
      <c r="X9" s="77"/>
    </row>
    <row r="10" spans="1:29" ht="15.75" thickBot="1" x14ac:dyDescent="0.3">
      <c r="A10" s="2">
        <v>7</v>
      </c>
      <c r="B10" s="2">
        <v>1270</v>
      </c>
      <c r="C10" s="2">
        <v>0</v>
      </c>
      <c r="D10" s="2">
        <v>0</v>
      </c>
      <c r="E10" s="2">
        <v>0</v>
      </c>
      <c r="F10" s="2">
        <v>222</v>
      </c>
      <c r="G10">
        <v>56</v>
      </c>
      <c r="H10">
        <v>1050</v>
      </c>
      <c r="I10" s="2">
        <v>834.91539837158575</v>
      </c>
      <c r="O10" s="59" t="s">
        <v>64</v>
      </c>
      <c r="P10" s="60">
        <f>SQRT(P8*2*PI()*P7)</f>
        <v>1383.7459919199925</v>
      </c>
      <c r="Q10" s="61" t="s">
        <v>67</v>
      </c>
      <c r="R10" s="67">
        <f>P10/2/PI()</f>
        <v>220.23001459766468</v>
      </c>
      <c r="S10" s="58" t="s">
        <v>31</v>
      </c>
      <c r="T10" s="50"/>
      <c r="V10" s="71" t="s">
        <v>7</v>
      </c>
      <c r="W10" s="72">
        <f>W4*(2^(1/W9)-1)^0.5</f>
        <v>150</v>
      </c>
      <c r="X10" s="73" t="s">
        <v>11</v>
      </c>
    </row>
    <row r="11" spans="1:29" x14ac:dyDescent="0.25">
      <c r="A11" s="2">
        <v>8</v>
      </c>
      <c r="B11" s="2">
        <v>1270</v>
      </c>
      <c r="C11" s="2">
        <v>0</v>
      </c>
      <c r="D11" s="2">
        <v>0</v>
      </c>
      <c r="E11" s="2">
        <v>0</v>
      </c>
      <c r="F11" s="2">
        <v>194</v>
      </c>
      <c r="G11">
        <v>74</v>
      </c>
      <c r="H11">
        <v>1050</v>
      </c>
      <c r="I11" s="2">
        <v>849.60042022502569</v>
      </c>
      <c r="O11" s="23" t="s">
        <v>42</v>
      </c>
      <c r="P11" s="62">
        <f>2*PI()/P10</f>
        <v>4.5407071412445158E-3</v>
      </c>
      <c r="Q11" s="57" t="s">
        <v>60</v>
      </c>
      <c r="R11" s="34" t="s">
        <v>21</v>
      </c>
      <c r="S11" s="34">
        <f>P2*P11</f>
        <v>36.618605977778358</v>
      </c>
      <c r="T11" s="50" t="s">
        <v>62</v>
      </c>
    </row>
    <row r="12" spans="1:29" x14ac:dyDescent="0.25">
      <c r="A12" s="2">
        <v>9</v>
      </c>
      <c r="B12" s="2">
        <v>1270</v>
      </c>
      <c r="C12" s="2">
        <v>1</v>
      </c>
      <c r="D12" s="2">
        <v>0</v>
      </c>
      <c r="E12" s="2">
        <v>2032</v>
      </c>
      <c r="F12" s="2">
        <v>424</v>
      </c>
      <c r="G12">
        <v>118</v>
      </c>
      <c r="H12">
        <v>1050</v>
      </c>
      <c r="I12" s="2">
        <v>869.14643946300225</v>
      </c>
      <c r="O12" s="23" t="s">
        <v>41</v>
      </c>
      <c r="P12" s="34">
        <f>2*P9*P10</f>
        <v>942.47779607693792</v>
      </c>
      <c r="Q12" s="63" t="s">
        <v>61</v>
      </c>
      <c r="R12" s="35" t="s">
        <v>31</v>
      </c>
      <c r="S12" s="58"/>
      <c r="T12" s="50"/>
    </row>
    <row r="13" spans="1:29" ht="15.75" thickBot="1" x14ac:dyDescent="0.3">
      <c r="A13" s="2">
        <v>10</v>
      </c>
      <c r="B13" s="2">
        <v>1270</v>
      </c>
      <c r="C13" s="2">
        <v>1</v>
      </c>
      <c r="D13" s="2">
        <v>0</v>
      </c>
      <c r="E13" s="2">
        <v>2032</v>
      </c>
      <c r="F13" s="2">
        <v>625</v>
      </c>
      <c r="G13">
        <v>182</v>
      </c>
      <c r="H13">
        <v>1050</v>
      </c>
      <c r="I13" s="2">
        <v>893.28683312985754</v>
      </c>
      <c r="O13" s="26" t="s">
        <v>65</v>
      </c>
      <c r="P13" s="40">
        <f>((P5+P4)/2-P3)*65536/P2</f>
        <v>1218.9695999999999</v>
      </c>
      <c r="Q13" s="39"/>
      <c r="R13" s="39"/>
      <c r="S13" s="64"/>
      <c r="T13" s="65"/>
    </row>
    <row r="14" spans="1:29" x14ac:dyDescent="0.25">
      <c r="A14" s="2">
        <v>11</v>
      </c>
      <c r="B14" s="2">
        <v>1270</v>
      </c>
      <c r="C14" s="2">
        <v>1</v>
      </c>
      <c r="D14" s="2">
        <v>1</v>
      </c>
      <c r="E14" s="2">
        <v>0</v>
      </c>
      <c r="F14" s="2">
        <v>546</v>
      </c>
      <c r="G14">
        <v>228</v>
      </c>
      <c r="H14">
        <v>1050</v>
      </c>
      <c r="I14" s="2">
        <v>921.69230741738238</v>
      </c>
    </row>
    <row r="15" spans="1:29" x14ac:dyDescent="0.25">
      <c r="A15" s="2">
        <v>12</v>
      </c>
      <c r="B15" s="2">
        <v>1270</v>
      </c>
      <c r="C15" s="2">
        <v>0</v>
      </c>
      <c r="D15" s="2">
        <v>1</v>
      </c>
      <c r="E15" s="2">
        <v>2032</v>
      </c>
      <c r="F15" s="2">
        <v>732</v>
      </c>
      <c r="G15">
        <v>291</v>
      </c>
      <c r="H15">
        <v>1050</v>
      </c>
      <c r="I15" s="2">
        <v>953.97538948933357</v>
      </c>
    </row>
    <row r="16" spans="1:29" x14ac:dyDescent="0.25">
      <c r="A16" s="2">
        <v>13</v>
      </c>
      <c r="B16" s="2">
        <v>1270</v>
      </c>
      <c r="C16" s="2">
        <v>0</v>
      </c>
      <c r="D16" s="2">
        <v>1</v>
      </c>
      <c r="E16" s="2">
        <v>2032</v>
      </c>
      <c r="F16" s="2">
        <v>895</v>
      </c>
      <c r="G16">
        <v>367</v>
      </c>
      <c r="H16">
        <v>1050</v>
      </c>
      <c r="I16" s="2">
        <v>989.69571291329464</v>
      </c>
    </row>
    <row r="17" spans="1:9" x14ac:dyDescent="0.25">
      <c r="A17" s="2">
        <v>14</v>
      </c>
      <c r="B17" s="2">
        <v>1270</v>
      </c>
      <c r="C17" s="2">
        <v>0</v>
      </c>
      <c r="D17" s="2">
        <v>1</v>
      </c>
      <c r="E17" s="2">
        <v>2032</v>
      </c>
      <c r="F17" s="2">
        <v>1038</v>
      </c>
      <c r="G17">
        <v>451</v>
      </c>
      <c r="H17">
        <v>1050</v>
      </c>
      <c r="I17" s="2">
        <v>1028.3660246024658</v>
      </c>
    </row>
    <row r="18" spans="1:9" x14ac:dyDescent="0.25">
      <c r="A18" s="2">
        <v>15</v>
      </c>
      <c r="B18" s="2">
        <v>1270</v>
      </c>
      <c r="C18" s="2">
        <v>1</v>
      </c>
      <c r="D18" s="2">
        <v>0</v>
      </c>
      <c r="E18" s="2">
        <v>2032</v>
      </c>
      <c r="F18" s="2">
        <v>1163</v>
      </c>
      <c r="G18">
        <v>540</v>
      </c>
      <c r="H18">
        <v>1050</v>
      </c>
      <c r="I18" s="2">
        <v>1069.4588313280083</v>
      </c>
    </row>
    <row r="19" spans="1:9" x14ac:dyDescent="0.25">
      <c r="A19" s="2">
        <v>16</v>
      </c>
      <c r="B19" s="2">
        <v>1270</v>
      </c>
      <c r="C19" s="2">
        <v>1</v>
      </c>
      <c r="D19" s="2">
        <v>0</v>
      </c>
      <c r="E19" s="2">
        <v>2032</v>
      </c>
      <c r="F19" s="2">
        <v>1272</v>
      </c>
      <c r="G19">
        <v>632</v>
      </c>
      <c r="H19">
        <v>1050</v>
      </c>
      <c r="I19" s="2">
        <v>1112.4135951383298</v>
      </c>
    </row>
    <row r="20" spans="1:9" x14ac:dyDescent="0.25">
      <c r="A20" s="2">
        <v>17</v>
      </c>
      <c r="B20" s="2">
        <v>1270</v>
      </c>
      <c r="C20" s="2">
        <v>1</v>
      </c>
      <c r="D20" s="2">
        <v>0</v>
      </c>
      <c r="E20" s="2">
        <v>2032</v>
      </c>
      <c r="F20" s="2">
        <v>1367</v>
      </c>
      <c r="G20">
        <v>724</v>
      </c>
      <c r="H20">
        <v>1050</v>
      </c>
      <c r="I20" s="2">
        <v>1156.6443795341743</v>
      </c>
    </row>
    <row r="21" spans="1:9" x14ac:dyDescent="0.25">
      <c r="A21" s="2">
        <v>18</v>
      </c>
      <c r="B21" s="2">
        <v>1270</v>
      </c>
      <c r="C21" s="2">
        <v>1</v>
      </c>
      <c r="D21" s="2">
        <v>1</v>
      </c>
      <c r="E21" s="2">
        <v>0</v>
      </c>
      <c r="F21" s="2">
        <v>1196</v>
      </c>
      <c r="G21">
        <v>783</v>
      </c>
      <c r="H21">
        <v>1050</v>
      </c>
      <c r="I21" s="2">
        <v>1201.5478420997222</v>
      </c>
    </row>
    <row r="22" spans="1:9" x14ac:dyDescent="0.25">
      <c r="A22" s="2">
        <v>19</v>
      </c>
      <c r="B22" s="2">
        <v>1270</v>
      </c>
      <c r="C22" s="2">
        <v>0</v>
      </c>
      <c r="D22" s="2">
        <v>1</v>
      </c>
      <c r="E22" s="2">
        <v>2032</v>
      </c>
      <c r="F22" s="2">
        <v>1301</v>
      </c>
      <c r="G22">
        <v>848</v>
      </c>
      <c r="H22">
        <v>1050</v>
      </c>
      <c r="I22" s="2">
        <v>1246.5114645639778</v>
      </c>
    </row>
    <row r="23" spans="1:9" x14ac:dyDescent="0.25">
      <c r="A23" s="2">
        <v>20</v>
      </c>
      <c r="B23" s="2">
        <v>1270</v>
      </c>
      <c r="C23" s="2">
        <v>0</v>
      </c>
      <c r="D23" s="2">
        <v>1</v>
      </c>
      <c r="E23" s="2">
        <v>2032</v>
      </c>
      <c r="F23" s="2">
        <v>1393</v>
      </c>
      <c r="G23">
        <v>917</v>
      </c>
      <c r="H23">
        <v>1050</v>
      </c>
      <c r="I23" s="2">
        <v>1290.921908027979</v>
      </c>
    </row>
    <row r="24" spans="1:9" x14ac:dyDescent="0.25">
      <c r="A24" s="2">
        <v>21</v>
      </c>
      <c r="B24" s="2">
        <v>1270</v>
      </c>
      <c r="C24" s="2">
        <v>0</v>
      </c>
      <c r="D24" s="2">
        <v>1</v>
      </c>
      <c r="E24" s="2">
        <v>2032</v>
      </c>
      <c r="F24" s="2">
        <v>1473</v>
      </c>
      <c r="G24">
        <v>987</v>
      </c>
      <c r="H24">
        <v>1050</v>
      </c>
      <c r="I24" s="2">
        <v>1334.1733793860158</v>
      </c>
    </row>
    <row r="25" spans="1:9" x14ac:dyDescent="0.25">
      <c r="A25" s="2">
        <v>22</v>
      </c>
      <c r="B25" s="2">
        <v>1270</v>
      </c>
      <c r="C25" s="2">
        <v>1</v>
      </c>
      <c r="D25" s="2">
        <v>0</v>
      </c>
      <c r="E25" s="2">
        <v>2032</v>
      </c>
      <c r="F25" s="2">
        <v>1543</v>
      </c>
      <c r="G25">
        <v>1057</v>
      </c>
      <c r="H25">
        <v>1050</v>
      </c>
      <c r="I25" s="2">
        <v>1375.6758948163372</v>
      </c>
    </row>
    <row r="26" spans="1:9" x14ac:dyDescent="0.25">
      <c r="A26" s="2">
        <v>23</v>
      </c>
      <c r="B26" s="2">
        <v>1270</v>
      </c>
      <c r="C26" s="2">
        <v>1</v>
      </c>
      <c r="D26" s="2">
        <v>0</v>
      </c>
      <c r="E26" s="2">
        <v>2032</v>
      </c>
      <c r="F26" s="2">
        <v>1605</v>
      </c>
      <c r="G26">
        <v>1126</v>
      </c>
      <c r="H26">
        <v>1050</v>
      </c>
      <c r="I26" s="2">
        <v>1414.8633276208907</v>
      </c>
    </row>
    <row r="27" spans="1:9" x14ac:dyDescent="0.25">
      <c r="A27" s="2">
        <v>24</v>
      </c>
      <c r="B27" s="2">
        <v>1270</v>
      </c>
      <c r="C27" s="2">
        <v>1</v>
      </c>
      <c r="D27" s="2">
        <v>0</v>
      </c>
      <c r="E27" s="2">
        <v>2032</v>
      </c>
      <c r="F27" s="2">
        <v>1659</v>
      </c>
      <c r="G27">
        <v>1193</v>
      </c>
      <c r="H27">
        <v>1050</v>
      </c>
      <c r="I27" s="2">
        <v>1451.2011306352745</v>
      </c>
    </row>
    <row r="28" spans="1:9" x14ac:dyDescent="0.25">
      <c r="A28" s="2">
        <v>25</v>
      </c>
      <c r="B28" s="2">
        <v>1270</v>
      </c>
      <c r="C28" s="2">
        <v>0</v>
      </c>
      <c r="D28" s="2">
        <v>1</v>
      </c>
      <c r="E28" s="2">
        <v>2032</v>
      </c>
      <c r="F28" s="2">
        <v>1706</v>
      </c>
      <c r="G28">
        <v>1258</v>
      </c>
      <c r="H28">
        <v>1050</v>
      </c>
      <c r="I28" s="2">
        <v>1484.1936278692092</v>
      </c>
    </row>
    <row r="29" spans="1:9" x14ac:dyDescent="0.25">
      <c r="A29" s="2">
        <v>26</v>
      </c>
      <c r="B29" s="2">
        <v>1070</v>
      </c>
      <c r="C29" s="2">
        <v>0</v>
      </c>
      <c r="D29" s="2">
        <v>1</v>
      </c>
      <c r="E29" s="2">
        <v>2032</v>
      </c>
      <c r="F29" s="2">
        <v>1747</v>
      </c>
      <c r="G29">
        <v>1320</v>
      </c>
      <c r="H29">
        <v>1050</v>
      </c>
      <c r="I29" s="2">
        <v>1513.3907759138583</v>
      </c>
    </row>
    <row r="30" spans="1:9" x14ac:dyDescent="0.25">
      <c r="A30" s="2">
        <v>27</v>
      </c>
      <c r="B30" s="2">
        <v>1070</v>
      </c>
      <c r="C30" s="2">
        <v>0</v>
      </c>
      <c r="D30" s="2">
        <v>1</v>
      </c>
      <c r="E30" s="2">
        <v>2032</v>
      </c>
      <c r="F30" s="2">
        <v>1783</v>
      </c>
      <c r="G30">
        <v>1378</v>
      </c>
      <c r="H30">
        <v>1050</v>
      </c>
      <c r="I30" s="2">
        <v>1538.3943028851272</v>
      </c>
    </row>
    <row r="31" spans="1:9" x14ac:dyDescent="0.25">
      <c r="A31" s="2">
        <v>28</v>
      </c>
      <c r="B31" s="2">
        <v>1070</v>
      </c>
      <c r="C31" s="2">
        <v>0</v>
      </c>
      <c r="D31" s="2">
        <v>0</v>
      </c>
      <c r="E31" s="2">
        <v>0</v>
      </c>
      <c r="F31" s="2">
        <v>1560</v>
      </c>
      <c r="G31">
        <v>1401</v>
      </c>
      <c r="H31">
        <v>1050</v>
      </c>
      <c r="I31" s="2">
        <v>1558.8631411629663</v>
      </c>
    </row>
    <row r="32" spans="1:9" x14ac:dyDescent="0.25">
      <c r="A32" s="2">
        <v>29</v>
      </c>
      <c r="B32" s="2">
        <v>1070</v>
      </c>
      <c r="C32" s="2">
        <v>1</v>
      </c>
      <c r="D32" s="2">
        <v>0</v>
      </c>
      <c r="E32" s="2">
        <v>2032</v>
      </c>
      <c r="F32" s="2">
        <v>1619</v>
      </c>
      <c r="G32">
        <v>1429</v>
      </c>
      <c r="H32">
        <v>1050</v>
      </c>
      <c r="I32" s="2">
        <v>1574.5180798198676</v>
      </c>
    </row>
    <row r="33" spans="1:17" x14ac:dyDescent="0.25">
      <c r="A33" s="2">
        <v>30</v>
      </c>
      <c r="B33" s="2">
        <v>1070</v>
      </c>
      <c r="C33" s="2">
        <v>1</v>
      </c>
      <c r="D33" s="2">
        <v>0</v>
      </c>
      <c r="E33" s="2">
        <v>2032</v>
      </c>
      <c r="F33" s="2">
        <v>1671</v>
      </c>
      <c r="G33">
        <v>1460</v>
      </c>
      <c r="H33">
        <v>1050</v>
      </c>
      <c r="I33" s="2">
        <v>1585.1455732758063</v>
      </c>
    </row>
    <row r="34" spans="1:17" x14ac:dyDescent="0.25">
      <c r="A34" s="2">
        <v>31</v>
      </c>
      <c r="B34" s="2">
        <v>1070</v>
      </c>
      <c r="C34" s="2">
        <v>1</v>
      </c>
      <c r="D34" s="2">
        <v>0</v>
      </c>
      <c r="E34" s="2">
        <v>2032</v>
      </c>
      <c r="F34" s="2">
        <v>1717</v>
      </c>
      <c r="G34">
        <v>1493</v>
      </c>
      <c r="H34">
        <v>1050</v>
      </c>
      <c r="I34" s="2">
        <v>1590.6006542265984</v>
      </c>
    </row>
    <row r="35" spans="1:17" x14ac:dyDescent="0.25">
      <c r="A35" s="2">
        <v>32</v>
      </c>
      <c r="B35" s="2">
        <v>1070</v>
      </c>
      <c r="C35" s="2">
        <v>0</v>
      </c>
      <c r="D35" s="2">
        <v>1</v>
      </c>
      <c r="E35" s="2">
        <v>2032</v>
      </c>
      <c r="F35" s="2">
        <v>1757</v>
      </c>
      <c r="G35">
        <v>1526</v>
      </c>
      <c r="H35">
        <v>1050</v>
      </c>
      <c r="I35" s="2">
        <v>1590.8089111110589</v>
      </c>
      <c r="O35" s="18"/>
      <c r="P35" s="18"/>
      <c r="Q35" s="18"/>
    </row>
    <row r="36" spans="1:17" x14ac:dyDescent="0.25">
      <c r="A36" s="2">
        <v>33</v>
      </c>
      <c r="B36" s="2">
        <v>1070</v>
      </c>
      <c r="C36" s="2">
        <v>0</v>
      </c>
      <c r="D36" s="2">
        <v>1</v>
      </c>
      <c r="E36" s="2">
        <v>2032</v>
      </c>
      <c r="F36" s="2">
        <v>1792</v>
      </c>
      <c r="G36">
        <v>1560</v>
      </c>
      <c r="H36">
        <v>1050</v>
      </c>
      <c r="I36" s="2">
        <v>1585.7675031427652</v>
      </c>
      <c r="P36" s="2"/>
      <c r="Q36" s="2"/>
    </row>
    <row r="37" spans="1:17" x14ac:dyDescent="0.25">
      <c r="A37" s="2">
        <v>34</v>
      </c>
      <c r="B37" s="2">
        <v>1070</v>
      </c>
      <c r="C37" s="2">
        <v>0</v>
      </c>
      <c r="D37" s="2">
        <v>1</v>
      </c>
      <c r="E37" s="2">
        <v>2032</v>
      </c>
      <c r="F37" s="2">
        <v>1822</v>
      </c>
      <c r="G37">
        <v>1593</v>
      </c>
      <c r="H37">
        <v>1050</v>
      </c>
      <c r="I37" s="2">
        <v>1575.5451990606002</v>
      </c>
      <c r="P37" s="2"/>
    </row>
    <row r="38" spans="1:17" x14ac:dyDescent="0.25">
      <c r="A38" s="2">
        <v>35</v>
      </c>
      <c r="B38" s="2">
        <v>1070</v>
      </c>
      <c r="C38" s="2">
        <v>0</v>
      </c>
      <c r="D38" s="2">
        <v>0</v>
      </c>
      <c r="E38" s="2">
        <v>0</v>
      </c>
      <c r="F38" s="2">
        <v>1594</v>
      </c>
      <c r="G38">
        <v>1594</v>
      </c>
      <c r="H38">
        <v>1050</v>
      </c>
      <c r="I38" s="2">
        <v>1560.2814390694896</v>
      </c>
      <c r="P38" s="2"/>
    </row>
    <row r="39" spans="1:17" x14ac:dyDescent="0.25">
      <c r="A39" s="2">
        <v>36</v>
      </c>
      <c r="B39" s="2">
        <v>1070</v>
      </c>
      <c r="C39" s="2">
        <v>1</v>
      </c>
      <c r="D39" s="2">
        <v>0</v>
      </c>
      <c r="E39" s="2">
        <v>2032</v>
      </c>
      <c r="F39" s="2">
        <v>1649</v>
      </c>
      <c r="G39">
        <v>1601</v>
      </c>
      <c r="H39">
        <v>1050</v>
      </c>
      <c r="I39" s="2">
        <v>1540.1844327671897</v>
      </c>
      <c r="Q39" s="5"/>
    </row>
    <row r="40" spans="1:17" x14ac:dyDescent="0.25">
      <c r="A40" s="2">
        <v>37</v>
      </c>
      <c r="B40" s="2">
        <v>1070</v>
      </c>
      <c r="C40" s="2">
        <v>1</v>
      </c>
      <c r="D40" s="2">
        <v>0</v>
      </c>
      <c r="E40" s="2">
        <v>2032</v>
      </c>
      <c r="F40" s="2">
        <v>1697</v>
      </c>
      <c r="G40">
        <v>1613</v>
      </c>
      <c r="H40">
        <v>1050</v>
      </c>
      <c r="I40" s="2">
        <v>1515.5283190028936</v>
      </c>
      <c r="Q40" s="5"/>
    </row>
    <row r="41" spans="1:17" x14ac:dyDescent="0.25">
      <c r="A41" s="2">
        <v>38</v>
      </c>
      <c r="B41" s="2">
        <v>1070</v>
      </c>
      <c r="C41" s="2">
        <v>1</v>
      </c>
      <c r="D41" s="2">
        <v>1</v>
      </c>
      <c r="E41" s="2">
        <v>0</v>
      </c>
      <c r="F41" s="2">
        <v>1484</v>
      </c>
      <c r="G41">
        <v>1596</v>
      </c>
      <c r="H41">
        <v>1050</v>
      </c>
      <c r="I41" s="2">
        <v>1486.6494264093949</v>
      </c>
      <c r="P41" s="2"/>
      <c r="Q41" s="2"/>
    </row>
    <row r="42" spans="1:17" x14ac:dyDescent="0.25">
      <c r="A42" s="2">
        <v>39</v>
      </c>
      <c r="B42" s="2">
        <v>1070</v>
      </c>
      <c r="C42" s="2">
        <v>1</v>
      </c>
      <c r="D42" s="2">
        <v>1</v>
      </c>
      <c r="E42" s="2">
        <v>0</v>
      </c>
      <c r="F42" s="2">
        <v>1298</v>
      </c>
      <c r="G42">
        <v>1558</v>
      </c>
      <c r="H42">
        <v>1050</v>
      </c>
      <c r="I42" s="2">
        <v>1453.9416856180751</v>
      </c>
      <c r="Q42" s="2"/>
    </row>
    <row r="43" spans="1:17" x14ac:dyDescent="0.25">
      <c r="A43" s="2">
        <v>40</v>
      </c>
      <c r="B43" s="2">
        <v>1070</v>
      </c>
      <c r="C43" s="2">
        <v>0</v>
      </c>
      <c r="D43" s="2">
        <v>1</v>
      </c>
      <c r="E43" s="2">
        <v>2032</v>
      </c>
      <c r="F43" s="2">
        <v>1390</v>
      </c>
      <c r="G43">
        <v>1537</v>
      </c>
      <c r="H43">
        <v>1050</v>
      </c>
      <c r="I43" s="2">
        <v>1417.8512557376764</v>
      </c>
      <c r="Q43" s="2"/>
    </row>
    <row r="44" spans="1:17" x14ac:dyDescent="0.25">
      <c r="A44" s="2">
        <v>41</v>
      </c>
      <c r="B44" s="2">
        <v>1070</v>
      </c>
      <c r="C44" s="2">
        <v>0</v>
      </c>
      <c r="D44" s="2">
        <v>0</v>
      </c>
      <c r="E44" s="2">
        <v>0</v>
      </c>
      <c r="F44" s="2">
        <v>1216</v>
      </c>
      <c r="G44">
        <v>1496</v>
      </c>
      <c r="H44">
        <v>1050</v>
      </c>
      <c r="I44" s="2">
        <v>1378.8704383958866</v>
      </c>
    </row>
    <row r="45" spans="1:17" x14ac:dyDescent="0.25">
      <c r="A45" s="2">
        <v>42</v>
      </c>
      <c r="B45" s="2">
        <v>1070</v>
      </c>
      <c r="C45" s="2">
        <v>0</v>
      </c>
      <c r="D45" s="2">
        <v>0</v>
      </c>
      <c r="E45" s="2">
        <v>0</v>
      </c>
      <c r="F45" s="2">
        <v>1064</v>
      </c>
      <c r="G45">
        <v>1442</v>
      </c>
      <c r="H45">
        <v>1050</v>
      </c>
      <c r="I45" s="2">
        <v>1337.5309623609573</v>
      </c>
    </row>
    <row r="46" spans="1:17" x14ac:dyDescent="0.25">
      <c r="A46" s="2">
        <v>43</v>
      </c>
      <c r="B46" s="2">
        <v>1070</v>
      </c>
      <c r="C46" s="2">
        <v>0</v>
      </c>
      <c r="D46" s="2">
        <v>0</v>
      </c>
      <c r="E46" s="2">
        <v>0</v>
      </c>
      <c r="F46" s="2">
        <v>931</v>
      </c>
      <c r="G46">
        <v>1378</v>
      </c>
      <c r="H46">
        <v>1050</v>
      </c>
      <c r="I46" s="2">
        <v>1294.3967303463564</v>
      </c>
    </row>
    <row r="47" spans="1:17" x14ac:dyDescent="0.25">
      <c r="A47" s="2">
        <v>44</v>
      </c>
      <c r="B47" s="2">
        <v>1070</v>
      </c>
      <c r="C47" s="2">
        <v>1</v>
      </c>
      <c r="D47" s="2">
        <v>0</v>
      </c>
      <c r="E47" s="2">
        <v>2032</v>
      </c>
      <c r="F47" s="2">
        <v>1069</v>
      </c>
      <c r="G47">
        <v>1339</v>
      </c>
      <c r="H47">
        <v>1050</v>
      </c>
      <c r="I47" s="2">
        <v>1250.0561269376985</v>
      </c>
    </row>
    <row r="48" spans="1:17" x14ac:dyDescent="0.25">
      <c r="A48" s="2">
        <v>45</v>
      </c>
      <c r="B48" s="2">
        <v>1070</v>
      </c>
      <c r="C48" s="2">
        <v>1</v>
      </c>
      <c r="D48" s="2">
        <v>1</v>
      </c>
      <c r="E48" s="2">
        <v>0</v>
      </c>
      <c r="F48" s="2">
        <v>935</v>
      </c>
      <c r="G48">
        <v>1288</v>
      </c>
      <c r="H48">
        <v>1050</v>
      </c>
      <c r="I48" s="2">
        <v>1205.1139925678378</v>
      </c>
    </row>
    <row r="49" spans="1:9" x14ac:dyDescent="0.25">
      <c r="A49" s="2">
        <v>46</v>
      </c>
      <c r="B49" s="2">
        <v>1070</v>
      </c>
      <c r="C49" s="2">
        <v>1</v>
      </c>
      <c r="D49" s="2">
        <v>1</v>
      </c>
      <c r="E49" s="2">
        <v>0</v>
      </c>
      <c r="F49" s="2">
        <v>818</v>
      </c>
      <c r="G49">
        <v>1229</v>
      </c>
      <c r="H49">
        <v>1050</v>
      </c>
      <c r="I49" s="2">
        <v>1160.1833730213605</v>
      </c>
    </row>
    <row r="50" spans="1:9" x14ac:dyDescent="0.25">
      <c r="A50" s="2">
        <v>47</v>
      </c>
      <c r="B50" s="2">
        <v>1070</v>
      </c>
      <c r="C50" s="2">
        <v>0</v>
      </c>
      <c r="D50" s="2">
        <v>1</v>
      </c>
      <c r="E50" s="2">
        <v>2032</v>
      </c>
      <c r="F50" s="2">
        <v>970</v>
      </c>
      <c r="G50">
        <v>1196</v>
      </c>
      <c r="H50">
        <v>1050</v>
      </c>
      <c r="I50" s="2">
        <v>1115.8771570116746</v>
      </c>
    </row>
    <row r="51" spans="1:9" x14ac:dyDescent="0.25">
      <c r="A51" s="2">
        <v>48</v>
      </c>
      <c r="B51" s="2">
        <v>1070</v>
      </c>
      <c r="C51" s="2">
        <v>0</v>
      </c>
      <c r="D51" s="2">
        <v>1</v>
      </c>
      <c r="E51" s="2">
        <v>2032</v>
      </c>
      <c r="F51" s="2">
        <v>1103</v>
      </c>
      <c r="G51">
        <v>1184</v>
      </c>
      <c r="H51">
        <v>1050</v>
      </c>
      <c r="I51" s="2">
        <v>1072.799715900677</v>
      </c>
    </row>
    <row r="52" spans="1:9" x14ac:dyDescent="0.25">
      <c r="A52" s="2">
        <v>49</v>
      </c>
      <c r="B52" s="2">
        <v>1070</v>
      </c>
      <c r="C52" s="2">
        <v>0</v>
      </c>
      <c r="D52" s="2">
        <v>0</v>
      </c>
      <c r="E52" s="2">
        <v>0</v>
      </c>
      <c r="F52" s="2">
        <v>965</v>
      </c>
      <c r="G52">
        <v>1156</v>
      </c>
      <c r="H52">
        <v>1050</v>
      </c>
      <c r="I52" s="2">
        <v>1031.5386596017395</v>
      </c>
    </row>
    <row r="53" spans="1:9" x14ac:dyDescent="0.25">
      <c r="A53" s="2">
        <v>50</v>
      </c>
      <c r="B53" s="2">
        <v>1070</v>
      </c>
      <c r="C53" s="2">
        <v>0</v>
      </c>
      <c r="D53" s="2">
        <v>0</v>
      </c>
      <c r="E53" s="2">
        <v>0</v>
      </c>
      <c r="F53" s="2">
        <v>844</v>
      </c>
      <c r="G53">
        <v>1117</v>
      </c>
      <c r="H53">
        <v>1050</v>
      </c>
      <c r="I53" s="2">
        <v>992.65682112193429</v>
      </c>
    </row>
    <row r="54" spans="1:9" x14ac:dyDescent="0.25">
      <c r="A54" s="2">
        <v>51</v>
      </c>
      <c r="B54" s="2">
        <v>1070</v>
      </c>
      <c r="C54" s="2">
        <v>1</v>
      </c>
      <c r="D54" s="2">
        <v>0</v>
      </c>
      <c r="E54" s="2">
        <v>2032</v>
      </c>
      <c r="F54" s="2">
        <v>993</v>
      </c>
      <c r="G54">
        <v>1101</v>
      </c>
      <c r="H54">
        <v>1050</v>
      </c>
      <c r="I54" s="2">
        <v>956.6845790805944</v>
      </c>
    </row>
    <row r="55" spans="1:9" x14ac:dyDescent="0.25">
      <c r="A55" s="2">
        <v>52</v>
      </c>
      <c r="B55" s="2">
        <v>1070</v>
      </c>
      <c r="C55" s="2">
        <v>1</v>
      </c>
      <c r="D55" s="2">
        <v>1</v>
      </c>
      <c r="E55" s="2">
        <v>0</v>
      </c>
      <c r="F55" s="2">
        <v>868</v>
      </c>
      <c r="G55">
        <v>1071</v>
      </c>
      <c r="H55">
        <v>1050</v>
      </c>
      <c r="I55" s="2">
        <v>924.11262293105165</v>
      </c>
    </row>
    <row r="56" spans="1:9" x14ac:dyDescent="0.25">
      <c r="A56" s="2">
        <v>53</v>
      </c>
      <c r="B56" s="2">
        <v>1270</v>
      </c>
      <c r="C56" s="2">
        <v>1</v>
      </c>
      <c r="D56" s="2">
        <v>1</v>
      </c>
      <c r="E56" s="2">
        <v>0</v>
      </c>
      <c r="F56" s="2">
        <v>759</v>
      </c>
      <c r="G56">
        <v>1032</v>
      </c>
      <c r="H56">
        <v>1050</v>
      </c>
      <c r="I56" s="2">
        <v>895.38525957357194</v>
      </c>
    </row>
    <row r="57" spans="1:9" x14ac:dyDescent="0.25">
      <c r="A57" s="2">
        <v>54</v>
      </c>
      <c r="B57" s="2">
        <v>1270</v>
      </c>
      <c r="C57" s="2">
        <v>1</v>
      </c>
      <c r="D57" s="2">
        <v>1</v>
      </c>
      <c r="E57" s="2">
        <v>0</v>
      </c>
      <c r="F57" s="2">
        <v>664</v>
      </c>
      <c r="G57">
        <v>986</v>
      </c>
      <c r="H57">
        <v>1050</v>
      </c>
      <c r="I57" s="2">
        <v>870.894352662507</v>
      </c>
    </row>
    <row r="58" spans="1:9" x14ac:dyDescent="0.25">
      <c r="A58" s="2">
        <v>55</v>
      </c>
      <c r="B58" s="2">
        <v>1270</v>
      </c>
      <c r="C58" s="2">
        <v>0</v>
      </c>
      <c r="D58" s="2">
        <v>1</v>
      </c>
      <c r="E58" s="2">
        <v>2032</v>
      </c>
      <c r="F58" s="2">
        <v>835</v>
      </c>
      <c r="G58">
        <v>967</v>
      </c>
      <c r="H58">
        <v>1050</v>
      </c>
      <c r="I58" s="2">
        <v>850.97397728024941</v>
      </c>
    </row>
    <row r="59" spans="1:9" x14ac:dyDescent="0.25">
      <c r="A59" s="2">
        <v>56</v>
      </c>
      <c r="B59" s="2">
        <v>1270</v>
      </c>
      <c r="C59" s="2">
        <v>0</v>
      </c>
      <c r="D59" s="2">
        <v>0</v>
      </c>
      <c r="E59" s="2">
        <v>0</v>
      </c>
      <c r="F59" s="2">
        <v>730</v>
      </c>
      <c r="G59">
        <v>937</v>
      </c>
      <c r="H59">
        <v>1050</v>
      </c>
      <c r="I59" s="2">
        <v>835.89586289240367</v>
      </c>
    </row>
    <row r="60" spans="1:9" x14ac:dyDescent="0.25">
      <c r="A60" s="2">
        <v>57</v>
      </c>
      <c r="B60" s="2">
        <v>1270</v>
      </c>
      <c r="C60" s="2">
        <v>0</v>
      </c>
      <c r="D60" s="2">
        <v>0</v>
      </c>
      <c r="E60" s="2">
        <v>0</v>
      </c>
      <c r="F60" s="2">
        <v>638</v>
      </c>
      <c r="G60">
        <v>899</v>
      </c>
      <c r="H60">
        <v>1050</v>
      </c>
      <c r="I60" s="2">
        <v>825.86568674582441</v>
      </c>
    </row>
    <row r="61" spans="1:9" x14ac:dyDescent="0.25">
      <c r="A61" s="2">
        <v>58</v>
      </c>
      <c r="B61" s="2">
        <v>1270</v>
      </c>
      <c r="C61" s="2">
        <v>1</v>
      </c>
      <c r="D61" s="2">
        <v>0</v>
      </c>
      <c r="E61" s="2">
        <v>2032</v>
      </c>
      <c r="F61" s="2">
        <v>813</v>
      </c>
      <c r="G61">
        <v>888</v>
      </c>
      <c r="H61">
        <v>1050</v>
      </c>
      <c r="I61" s="2">
        <v>821.02026827046382</v>
      </c>
    </row>
    <row r="62" spans="1:9" x14ac:dyDescent="0.25">
      <c r="A62" s="2">
        <v>59</v>
      </c>
      <c r="B62" s="2">
        <v>1270</v>
      </c>
      <c r="C62" s="2">
        <v>1</v>
      </c>
      <c r="D62" s="2">
        <v>1</v>
      </c>
      <c r="E62" s="2">
        <v>0</v>
      </c>
      <c r="F62" s="2">
        <v>711</v>
      </c>
      <c r="G62">
        <v>865</v>
      </c>
      <c r="H62">
        <v>1050</v>
      </c>
      <c r="I62" s="2">
        <v>821.4257027555758</v>
      </c>
    </row>
    <row r="63" spans="1:9" x14ac:dyDescent="0.25">
      <c r="A63" s="2">
        <v>60</v>
      </c>
      <c r="B63" s="2">
        <v>1270</v>
      </c>
      <c r="C63" s="2">
        <v>1</v>
      </c>
      <c r="D63" s="2">
        <v>1</v>
      </c>
      <c r="E63" s="2">
        <v>0</v>
      </c>
      <c r="F63" s="2">
        <v>622</v>
      </c>
      <c r="G63">
        <v>834</v>
      </c>
      <c r="H63">
        <v>1050</v>
      </c>
      <c r="I63" s="2">
        <v>827.07645975839205</v>
      </c>
    </row>
    <row r="64" spans="1:9" x14ac:dyDescent="0.25">
      <c r="A64" s="2">
        <v>61</v>
      </c>
      <c r="B64" s="2">
        <v>1270</v>
      </c>
      <c r="C64" s="2">
        <v>0</v>
      </c>
      <c r="D64" s="2">
        <v>1</v>
      </c>
      <c r="E64" s="2">
        <v>2032</v>
      </c>
      <c r="F64" s="2">
        <v>799</v>
      </c>
      <c r="G64">
        <v>829</v>
      </c>
      <c r="H64">
        <v>1050</v>
      </c>
      <c r="I64" s="2">
        <v>837.89545854367668</v>
      </c>
    </row>
    <row r="65" spans="1:9" x14ac:dyDescent="0.25">
      <c r="A65" s="2">
        <v>62</v>
      </c>
      <c r="B65" s="2">
        <v>1270</v>
      </c>
      <c r="C65" s="2">
        <v>0</v>
      </c>
      <c r="D65" s="2">
        <v>1</v>
      </c>
      <c r="E65" s="2">
        <v>2032</v>
      </c>
      <c r="F65" s="2">
        <v>954</v>
      </c>
      <c r="G65">
        <v>845</v>
      </c>
      <c r="H65">
        <v>1050</v>
      </c>
      <c r="I65" s="2">
        <v>853.73511952510717</v>
      </c>
    </row>
    <row r="66" spans="1:9" x14ac:dyDescent="0.25">
      <c r="A66" s="2">
        <v>63</v>
      </c>
      <c r="B66" s="2">
        <v>1270</v>
      </c>
      <c r="C66" s="2">
        <v>0</v>
      </c>
      <c r="D66" s="2">
        <v>0</v>
      </c>
      <c r="E66" s="2">
        <v>0</v>
      </c>
      <c r="F66" s="2">
        <v>834</v>
      </c>
      <c r="G66">
        <v>843</v>
      </c>
      <c r="H66">
        <v>1050</v>
      </c>
      <c r="I66" s="2">
        <v>874.37937736599952</v>
      </c>
    </row>
    <row r="67" spans="1:9" x14ac:dyDescent="0.25">
      <c r="A67" s="2">
        <v>64</v>
      </c>
      <c r="B67" s="2">
        <v>1270</v>
      </c>
      <c r="C67" s="2">
        <v>1</v>
      </c>
      <c r="D67" s="2">
        <v>0</v>
      </c>
      <c r="E67" s="2">
        <v>2032</v>
      </c>
      <c r="F67" s="2">
        <v>984</v>
      </c>
      <c r="G67">
        <v>861</v>
      </c>
      <c r="H67">
        <v>1050</v>
      </c>
      <c r="I67" s="2">
        <v>899.54662827911272</v>
      </c>
    </row>
    <row r="68" spans="1:9" x14ac:dyDescent="0.25">
      <c r="A68" s="2">
        <v>65</v>
      </c>
      <c r="B68" s="2">
        <v>1270</v>
      </c>
      <c r="C68" s="2">
        <v>1</v>
      </c>
      <c r="D68" s="2">
        <v>0</v>
      </c>
      <c r="E68" s="2">
        <v>2032</v>
      </c>
      <c r="F68" s="2">
        <v>1115</v>
      </c>
      <c r="G68">
        <v>893</v>
      </c>
      <c r="H68">
        <v>1050</v>
      </c>
      <c r="I68" s="2">
        <v>928.89357132206317</v>
      </c>
    </row>
    <row r="69" spans="1:9" x14ac:dyDescent="0.25">
      <c r="A69" s="2">
        <v>66</v>
      </c>
      <c r="B69" s="2">
        <v>1270</v>
      </c>
      <c r="C69" s="2">
        <v>1</v>
      </c>
      <c r="D69" s="2">
        <v>1</v>
      </c>
      <c r="E69" s="2">
        <v>0</v>
      </c>
      <c r="F69" s="2">
        <v>975</v>
      </c>
      <c r="G69">
        <v>904</v>
      </c>
      <c r="H69">
        <v>1050</v>
      </c>
      <c r="I69" s="2">
        <v>962.01989129008371</v>
      </c>
    </row>
    <row r="70" spans="1:9" x14ac:dyDescent="0.25">
      <c r="A70" s="2">
        <v>67</v>
      </c>
      <c r="B70" s="2">
        <v>1270</v>
      </c>
      <c r="C70" s="2">
        <v>0</v>
      </c>
      <c r="D70" s="2">
        <v>1</v>
      </c>
      <c r="E70" s="2">
        <v>2032</v>
      </c>
      <c r="F70" s="2">
        <v>1108</v>
      </c>
      <c r="G70">
        <v>930</v>
      </c>
      <c r="H70">
        <v>1050</v>
      </c>
      <c r="I70" s="2">
        <v>998.47371932781255</v>
      </c>
    </row>
    <row r="71" spans="1:9" x14ac:dyDescent="0.25">
      <c r="A71" s="2">
        <v>68</v>
      </c>
      <c r="B71" s="2">
        <v>1270</v>
      </c>
      <c r="C71" s="2">
        <v>0</v>
      </c>
      <c r="D71" s="2">
        <v>1</v>
      </c>
      <c r="E71" s="2">
        <v>2032</v>
      </c>
      <c r="F71" s="2">
        <v>1224</v>
      </c>
      <c r="G71">
        <v>967</v>
      </c>
      <c r="H71">
        <v>1050</v>
      </c>
      <c r="I71" s="2">
        <v>1037.7577967731088</v>
      </c>
    </row>
    <row r="72" spans="1:9" x14ac:dyDescent="0.25">
      <c r="A72" s="2">
        <v>69</v>
      </c>
      <c r="B72" s="2">
        <v>1270</v>
      </c>
      <c r="C72" s="2">
        <v>0</v>
      </c>
      <c r="D72" s="2">
        <v>1</v>
      </c>
      <c r="E72" s="2">
        <v>2032</v>
      </c>
      <c r="F72" s="2">
        <v>1325</v>
      </c>
      <c r="G72">
        <v>1012</v>
      </c>
      <c r="H72">
        <v>1050</v>
      </c>
      <c r="I72" s="2">
        <v>1079.3362581532515</v>
      </c>
    </row>
    <row r="73" spans="1:9" x14ac:dyDescent="0.25">
      <c r="A73" s="2">
        <v>70</v>
      </c>
      <c r="B73" s="2">
        <v>1270</v>
      </c>
      <c r="C73" s="2">
        <v>1</v>
      </c>
      <c r="D73" s="2">
        <v>0</v>
      </c>
      <c r="E73" s="2">
        <v>2032</v>
      </c>
      <c r="F73" s="2">
        <v>1414</v>
      </c>
      <c r="G73">
        <v>1063</v>
      </c>
      <c r="H73">
        <v>1050</v>
      </c>
      <c r="I73" s="2">
        <v>1122.6419408081661</v>
      </c>
    </row>
    <row r="74" spans="1:9" x14ac:dyDescent="0.25">
      <c r="A74" s="2">
        <v>71</v>
      </c>
      <c r="B74" s="2">
        <v>1270</v>
      </c>
      <c r="C74" s="2">
        <v>1</v>
      </c>
      <c r="D74" s="2">
        <v>0</v>
      </c>
      <c r="E74" s="2">
        <v>2032</v>
      </c>
      <c r="F74" s="2">
        <v>1492</v>
      </c>
      <c r="G74">
        <v>1117</v>
      </c>
      <c r="H74">
        <v>1050</v>
      </c>
      <c r="I74" s="2">
        <v>1167.0841214317074</v>
      </c>
    </row>
    <row r="75" spans="1:9" x14ac:dyDescent="0.25">
      <c r="A75" s="2">
        <v>72</v>
      </c>
      <c r="B75" s="2">
        <v>1270</v>
      </c>
      <c r="C75" s="2">
        <v>1</v>
      </c>
      <c r="D75" s="2">
        <v>0</v>
      </c>
      <c r="E75" s="2">
        <v>2032</v>
      </c>
      <c r="F75" s="2">
        <v>1560</v>
      </c>
      <c r="G75">
        <v>1173</v>
      </c>
      <c r="H75">
        <v>1050</v>
      </c>
      <c r="I75" s="2">
        <v>1212.056573998542</v>
      </c>
    </row>
    <row r="76" spans="1:9" x14ac:dyDescent="0.25">
      <c r="A76" s="2">
        <v>73</v>
      </c>
      <c r="B76" s="2">
        <v>1270</v>
      </c>
      <c r="C76" s="2">
        <v>1</v>
      </c>
      <c r="D76" s="2">
        <v>1</v>
      </c>
      <c r="E76" s="2">
        <v>0</v>
      </c>
      <c r="F76" s="2">
        <v>1365</v>
      </c>
      <c r="G76">
        <v>1197</v>
      </c>
      <c r="H76">
        <v>1050</v>
      </c>
      <c r="I76" s="2">
        <v>1256.9458391602186</v>
      </c>
    </row>
    <row r="77" spans="1:9" x14ac:dyDescent="0.25">
      <c r="A77" s="2">
        <v>74</v>
      </c>
      <c r="B77" s="2">
        <v>1270</v>
      </c>
      <c r="C77" s="2">
        <v>0</v>
      </c>
      <c r="D77" s="2">
        <v>1</v>
      </c>
      <c r="E77" s="2">
        <v>2032</v>
      </c>
      <c r="F77" s="2">
        <v>1449</v>
      </c>
      <c r="G77">
        <v>1229</v>
      </c>
      <c r="H77">
        <v>1050</v>
      </c>
      <c r="I77" s="2">
        <v>1301.1395923094083</v>
      </c>
    </row>
    <row r="78" spans="1:9" x14ac:dyDescent="0.25">
      <c r="A78" s="2">
        <v>75</v>
      </c>
      <c r="B78" s="2">
        <v>1270</v>
      </c>
      <c r="C78" s="2">
        <v>0</v>
      </c>
      <c r="D78" s="2">
        <v>1</v>
      </c>
      <c r="E78" s="2">
        <v>2032</v>
      </c>
      <c r="F78" s="2">
        <v>1522</v>
      </c>
      <c r="G78">
        <v>1266</v>
      </c>
      <c r="H78">
        <v>1050</v>
      </c>
      <c r="I78" s="2">
        <v>1344.0349961653947</v>
      </c>
    </row>
    <row r="79" spans="1:9" x14ac:dyDescent="0.25">
      <c r="A79" s="2">
        <v>76</v>
      </c>
      <c r="B79" s="2">
        <v>1270</v>
      </c>
      <c r="C79" s="2">
        <v>0</v>
      </c>
      <c r="D79" s="2">
        <v>1</v>
      </c>
      <c r="E79" s="2">
        <v>2032</v>
      </c>
      <c r="F79" s="2">
        <v>1586</v>
      </c>
      <c r="G79">
        <v>1306</v>
      </c>
      <c r="H79">
        <v>1050</v>
      </c>
      <c r="I79" s="2">
        <v>1385.0469239450224</v>
      </c>
    </row>
    <row r="80" spans="1:9" x14ac:dyDescent="0.25">
      <c r="A80" s="2">
        <v>77</v>
      </c>
      <c r="B80" s="2">
        <v>1270</v>
      </c>
      <c r="C80" s="2">
        <v>1</v>
      </c>
      <c r="D80" s="2">
        <v>0</v>
      </c>
      <c r="E80" s="2">
        <v>2032</v>
      </c>
      <c r="F80" s="2">
        <v>1642</v>
      </c>
      <c r="G80">
        <v>1348</v>
      </c>
      <c r="H80">
        <v>1050</v>
      </c>
      <c r="I80" s="2">
        <v>1423.615940948637</v>
      </c>
    </row>
    <row r="81" spans="1:9" x14ac:dyDescent="0.25">
      <c r="A81" s="2">
        <v>78</v>
      </c>
      <c r="B81" s="2">
        <v>1270</v>
      </c>
      <c r="C81" s="2">
        <v>1</v>
      </c>
      <c r="D81" s="2">
        <v>0</v>
      </c>
      <c r="E81" s="2">
        <v>2032</v>
      </c>
      <c r="F81" s="2">
        <v>1691</v>
      </c>
      <c r="G81">
        <v>1391</v>
      </c>
      <c r="H81">
        <v>1050</v>
      </c>
      <c r="I81" s="2">
        <v>1459.2159356859588</v>
      </c>
    </row>
    <row r="82" spans="1:9" x14ac:dyDescent="0.25">
      <c r="A82" s="2">
        <v>79</v>
      </c>
      <c r="B82" s="2">
        <v>1070</v>
      </c>
      <c r="C82" s="2">
        <v>1</v>
      </c>
      <c r="D82" s="2">
        <v>0</v>
      </c>
      <c r="E82" s="2">
        <v>2032</v>
      </c>
      <c r="F82" s="2">
        <v>1734</v>
      </c>
      <c r="G82">
        <v>1434</v>
      </c>
      <c r="H82">
        <v>1050</v>
      </c>
      <c r="I82" s="2">
        <v>1491.3612964473755</v>
      </c>
    </row>
    <row r="83" spans="1:9" x14ac:dyDescent="0.25">
      <c r="A83" s="2">
        <v>80</v>
      </c>
      <c r="B83" s="2">
        <v>1070</v>
      </c>
      <c r="C83" s="2">
        <v>0</v>
      </c>
      <c r="D83" s="2">
        <v>1</v>
      </c>
      <c r="E83" s="2">
        <v>2032</v>
      </c>
      <c r="F83" s="2">
        <v>1772</v>
      </c>
      <c r="G83">
        <v>1477</v>
      </c>
      <c r="H83">
        <v>1050</v>
      </c>
      <c r="I83" s="2">
        <v>1519.613535426621</v>
      </c>
    </row>
    <row r="84" spans="1:9" x14ac:dyDescent="0.25">
      <c r="A84" s="2">
        <v>81</v>
      </c>
      <c r="B84" s="2">
        <v>1070</v>
      </c>
      <c r="C84" s="2">
        <v>0</v>
      </c>
      <c r="D84" s="2">
        <v>1</v>
      </c>
      <c r="E84" s="2">
        <v>2032</v>
      </c>
      <c r="F84" s="2">
        <v>1805</v>
      </c>
      <c r="G84">
        <v>1518</v>
      </c>
      <c r="H84">
        <v>1050</v>
      </c>
      <c r="I84" s="2">
        <v>1543.5872700366381</v>
      </c>
    </row>
    <row r="85" spans="1:9" x14ac:dyDescent="0.25">
      <c r="A85" s="2">
        <v>82</v>
      </c>
      <c r="B85" s="2">
        <v>1070</v>
      </c>
      <c r="C85" s="2">
        <v>0</v>
      </c>
      <c r="D85" s="2">
        <v>1</v>
      </c>
      <c r="E85" s="2">
        <v>2032</v>
      </c>
      <c r="F85" s="2">
        <v>1834</v>
      </c>
      <c r="G85">
        <v>1558</v>
      </c>
      <c r="H85">
        <v>1050</v>
      </c>
      <c r="I85" s="2">
        <v>1562.9554798288093</v>
      </c>
    </row>
    <row r="86" spans="1:9" x14ac:dyDescent="0.25">
      <c r="A86" s="2">
        <v>83</v>
      </c>
      <c r="B86" s="2">
        <v>1070</v>
      </c>
      <c r="C86" s="2">
        <v>0</v>
      </c>
      <c r="D86" s="2">
        <v>0</v>
      </c>
      <c r="E86" s="2">
        <v>0</v>
      </c>
      <c r="F86" s="2">
        <v>1604</v>
      </c>
      <c r="G86">
        <v>1564</v>
      </c>
      <c r="H86">
        <v>1050</v>
      </c>
      <c r="I86" s="2">
        <v>1577.453967307076</v>
      </c>
    </row>
    <row r="87" spans="1:9" x14ac:dyDescent="0.25">
      <c r="A87" s="2">
        <v>84</v>
      </c>
      <c r="B87" s="2">
        <v>1070</v>
      </c>
      <c r="C87" s="2">
        <v>1</v>
      </c>
      <c r="D87" s="2">
        <v>0</v>
      </c>
      <c r="E87" s="2">
        <v>2032</v>
      </c>
      <c r="F87" s="2">
        <v>1658</v>
      </c>
      <c r="G87">
        <v>1576</v>
      </c>
      <c r="H87">
        <v>1050</v>
      </c>
      <c r="I87" s="2">
        <v>1586.8849617879578</v>
      </c>
    </row>
    <row r="88" spans="1:9" x14ac:dyDescent="0.25">
      <c r="A88" s="2">
        <v>85</v>
      </c>
      <c r="B88" s="2">
        <v>1070</v>
      </c>
      <c r="C88" s="2">
        <v>1</v>
      </c>
      <c r="D88" s="2">
        <v>0</v>
      </c>
      <c r="E88" s="2">
        <v>2032</v>
      </c>
      <c r="F88" s="2">
        <v>1705</v>
      </c>
      <c r="G88">
        <v>1593</v>
      </c>
      <c r="H88">
        <v>1050</v>
      </c>
      <c r="I88" s="2">
        <v>1591.1198171470094</v>
      </c>
    </row>
    <row r="89" spans="1:9" x14ac:dyDescent="0.25">
      <c r="A89" s="2">
        <v>86</v>
      </c>
      <c r="B89" s="2">
        <v>1070</v>
      </c>
      <c r="C89" s="2">
        <v>1</v>
      </c>
      <c r="D89" s="2">
        <v>0</v>
      </c>
      <c r="E89" s="2">
        <v>2032</v>
      </c>
      <c r="F89" s="2">
        <v>1746</v>
      </c>
      <c r="G89">
        <v>1613</v>
      </c>
      <c r="H89">
        <v>1050</v>
      </c>
      <c r="I89" s="2">
        <v>1590.1007666523524</v>
      </c>
    </row>
    <row r="90" spans="1:9" x14ac:dyDescent="0.25">
      <c r="A90" s="2">
        <v>87</v>
      </c>
      <c r="B90" s="2">
        <v>1070</v>
      </c>
      <c r="C90" s="2">
        <v>1</v>
      </c>
      <c r="D90" s="2">
        <v>1</v>
      </c>
      <c r="E90" s="2">
        <v>0</v>
      </c>
      <c r="F90" s="2">
        <v>1527</v>
      </c>
      <c r="G90">
        <v>1602</v>
      </c>
      <c r="H90">
        <v>1050</v>
      </c>
      <c r="I90" s="2">
        <v>1583.8417109479772</v>
      </c>
    </row>
    <row r="91" spans="1:9" x14ac:dyDescent="0.25">
      <c r="A91" s="2">
        <v>88</v>
      </c>
      <c r="B91" s="2">
        <v>1070</v>
      </c>
      <c r="C91" s="2">
        <v>0</v>
      </c>
      <c r="D91" s="2">
        <v>1</v>
      </c>
      <c r="E91" s="2">
        <v>2032</v>
      </c>
      <c r="F91" s="2">
        <v>1591</v>
      </c>
      <c r="G91">
        <v>1600</v>
      </c>
      <c r="H91">
        <v>1050</v>
      </c>
      <c r="I91" s="2">
        <v>1572.4280284381105</v>
      </c>
    </row>
    <row r="92" spans="1:9" x14ac:dyDescent="0.25">
      <c r="A92" s="2">
        <v>89</v>
      </c>
      <c r="B92" s="2">
        <v>1070</v>
      </c>
      <c r="C92" s="2">
        <v>0</v>
      </c>
      <c r="D92" s="2">
        <v>1</v>
      </c>
      <c r="E92" s="2">
        <v>2032</v>
      </c>
      <c r="F92" s="2">
        <v>1647</v>
      </c>
      <c r="G92">
        <v>1606</v>
      </c>
      <c r="H92">
        <v>1050</v>
      </c>
      <c r="I92" s="2">
        <v>1556.0154106591547</v>
      </c>
    </row>
    <row r="93" spans="1:9" x14ac:dyDescent="0.25">
      <c r="A93" s="2">
        <v>90</v>
      </c>
      <c r="B93" s="2">
        <v>1070</v>
      </c>
      <c r="C93" s="2">
        <v>0</v>
      </c>
      <c r="D93" s="2">
        <v>0</v>
      </c>
      <c r="E93" s="2">
        <v>0</v>
      </c>
      <c r="F93" s="2">
        <v>1441</v>
      </c>
      <c r="G93">
        <v>1585</v>
      </c>
      <c r="H93">
        <v>1050</v>
      </c>
      <c r="I93" s="2">
        <v>1534.8277385256351</v>
      </c>
    </row>
    <row r="94" spans="1:9" x14ac:dyDescent="0.25">
      <c r="A94" s="2">
        <v>91</v>
      </c>
      <c r="B94" s="2">
        <v>1070</v>
      </c>
      <c r="C94" s="2">
        <v>0</v>
      </c>
      <c r="D94" s="2">
        <v>0</v>
      </c>
      <c r="E94" s="2">
        <v>0</v>
      </c>
      <c r="F94" s="2">
        <v>1260</v>
      </c>
      <c r="G94">
        <v>1544</v>
      </c>
      <c r="H94">
        <v>1050</v>
      </c>
      <c r="I94" s="2">
        <v>1509.1540284198115</v>
      </c>
    </row>
    <row r="95" spans="1:9" x14ac:dyDescent="0.25">
      <c r="A95" s="2">
        <v>92</v>
      </c>
      <c r="B95" s="2">
        <v>1070</v>
      </c>
      <c r="C95" s="2">
        <v>1</v>
      </c>
      <c r="D95" s="2">
        <v>0</v>
      </c>
      <c r="E95" s="2">
        <v>2032</v>
      </c>
      <c r="F95" s="2">
        <v>1357</v>
      </c>
      <c r="G95">
        <v>1520</v>
      </c>
      <c r="H95">
        <v>1050</v>
      </c>
      <c r="I95" s="2">
        <v>1479.3444897826848</v>
      </c>
    </row>
    <row r="96" spans="1:9" x14ac:dyDescent="0.25">
      <c r="A96" s="2">
        <v>93</v>
      </c>
      <c r="B96" s="2">
        <v>1070</v>
      </c>
      <c r="C96" s="2">
        <v>1</v>
      </c>
      <c r="D96" s="2">
        <v>1</v>
      </c>
      <c r="E96" s="2">
        <v>0</v>
      </c>
      <c r="F96" s="2">
        <v>1187</v>
      </c>
      <c r="G96">
        <v>1478</v>
      </c>
      <c r="H96">
        <v>1050</v>
      </c>
      <c r="I96" s="2">
        <v>1445.8057479839251</v>
      </c>
    </row>
    <row r="97" spans="1:9" x14ac:dyDescent="0.25">
      <c r="A97" s="2">
        <v>94</v>
      </c>
      <c r="B97" s="2">
        <v>1070</v>
      </c>
      <c r="C97" s="2">
        <v>1</v>
      </c>
      <c r="D97" s="2">
        <v>1</v>
      </c>
      <c r="E97" s="2">
        <v>0</v>
      </c>
      <c r="F97" s="2">
        <v>1038</v>
      </c>
      <c r="G97">
        <v>1423</v>
      </c>
      <c r="H97">
        <v>1050</v>
      </c>
      <c r="I97" s="2">
        <v>1408.9952976345101</v>
      </c>
    </row>
    <row r="98" spans="1:9" x14ac:dyDescent="0.25">
      <c r="A98" s="2">
        <v>95</v>
      </c>
      <c r="B98" s="2">
        <v>1070</v>
      </c>
      <c r="C98" s="2">
        <v>0</v>
      </c>
      <c r="D98" s="2">
        <v>1</v>
      </c>
      <c r="E98" s="2">
        <v>2032</v>
      </c>
      <c r="F98" s="2">
        <v>1163</v>
      </c>
      <c r="G98">
        <v>1390</v>
      </c>
      <c r="H98">
        <v>1050</v>
      </c>
      <c r="I98" s="2">
        <v>1369.4152620032116</v>
      </c>
    </row>
    <row r="99" spans="1:9" x14ac:dyDescent="0.25">
      <c r="A99" s="2">
        <v>96</v>
      </c>
      <c r="B99" s="2">
        <v>1070</v>
      </c>
      <c r="C99" s="2">
        <v>0</v>
      </c>
      <c r="D99" s="2">
        <v>1</v>
      </c>
      <c r="E99" s="2">
        <v>2032</v>
      </c>
      <c r="F99" s="2">
        <v>1272</v>
      </c>
      <c r="G99">
        <v>1375</v>
      </c>
      <c r="H99">
        <v>1050</v>
      </c>
      <c r="I99" s="2">
        <v>1327.6055436633665</v>
      </c>
    </row>
    <row r="100" spans="1:9" x14ac:dyDescent="0.25">
      <c r="A100" s="2">
        <v>97</v>
      </c>
      <c r="B100" s="2">
        <v>1070</v>
      </c>
      <c r="C100" s="2">
        <v>0</v>
      </c>
      <c r="D100" s="2">
        <v>0</v>
      </c>
      <c r="E100" s="2">
        <v>0</v>
      </c>
      <c r="F100" s="2">
        <v>1113</v>
      </c>
      <c r="G100">
        <v>1342</v>
      </c>
      <c r="H100">
        <v>1050</v>
      </c>
      <c r="I100" s="2">
        <v>1284.1364598004461</v>
      </c>
    </row>
    <row r="101" spans="1:9" x14ac:dyDescent="0.25">
      <c r="A101" s="2">
        <v>98</v>
      </c>
      <c r="B101" s="2">
        <v>1070</v>
      </c>
      <c r="C101" s="2">
        <v>0</v>
      </c>
      <c r="D101" s="2">
        <v>0</v>
      </c>
      <c r="E101" s="2">
        <v>0</v>
      </c>
      <c r="F101" s="2">
        <v>973</v>
      </c>
      <c r="G101">
        <v>1295</v>
      </c>
      <c r="H101">
        <v>1050</v>
      </c>
      <c r="I101" s="2">
        <v>1239.6009626405887</v>
      </c>
    </row>
    <row r="102" spans="1:9" x14ac:dyDescent="0.25">
      <c r="A102" s="2">
        <v>99</v>
      </c>
      <c r="B102" s="2">
        <v>1070</v>
      </c>
      <c r="C102" s="2">
        <v>1</v>
      </c>
      <c r="D102" s="2">
        <v>0</v>
      </c>
      <c r="E102" s="2">
        <v>2032</v>
      </c>
      <c r="F102" s="2">
        <v>1106</v>
      </c>
      <c r="G102">
        <v>1271</v>
      </c>
      <c r="H102">
        <v>1050</v>
      </c>
      <c r="I102" s="2">
        <v>1194.606551119505</v>
      </c>
    </row>
    <row r="103" spans="1:9" x14ac:dyDescent="0.25">
      <c r="A103" s="2">
        <v>100</v>
      </c>
      <c r="B103" s="2">
        <v>1070</v>
      </c>
      <c r="C103" s="2">
        <v>1</v>
      </c>
      <c r="D103" s="2">
        <v>1</v>
      </c>
      <c r="E103" s="2">
        <v>0</v>
      </c>
      <c r="F103" s="2">
        <v>967</v>
      </c>
      <c r="G103">
        <v>1233</v>
      </c>
      <c r="H103">
        <v>1050</v>
      </c>
      <c r="I103" s="2">
        <v>1149.7669841229185</v>
      </c>
    </row>
    <row r="104" spans="1:9" x14ac:dyDescent="0.25">
      <c r="A104" s="2">
        <v>101</v>
      </c>
      <c r="B104" s="2">
        <v>1070</v>
      </c>
      <c r="C104" s="2">
        <v>1</v>
      </c>
      <c r="D104" s="2">
        <v>1</v>
      </c>
      <c r="E104" s="2">
        <v>0</v>
      </c>
      <c r="F104" s="2">
        <v>846</v>
      </c>
      <c r="G104">
        <v>1184</v>
      </c>
      <c r="H104">
        <v>1050</v>
      </c>
      <c r="I104" s="2">
        <v>1105.693908336402</v>
      </c>
    </row>
    <row r="105" spans="1:9" x14ac:dyDescent="0.25">
      <c r="A105" s="2">
        <v>102</v>
      </c>
      <c r="B105" s="2">
        <v>1070</v>
      </c>
      <c r="C105" s="2">
        <v>1</v>
      </c>
      <c r="D105" s="2">
        <v>1</v>
      </c>
      <c r="E105" s="2">
        <v>0</v>
      </c>
      <c r="F105" s="2">
        <v>740</v>
      </c>
      <c r="G105">
        <v>1128</v>
      </c>
      <c r="H105">
        <v>1050</v>
      </c>
      <c r="I105" s="2">
        <v>1062.9885149072716</v>
      </c>
    </row>
    <row r="106" spans="1:9" x14ac:dyDescent="0.25">
      <c r="A106" s="2">
        <v>103</v>
      </c>
      <c r="B106" s="2">
        <v>1070</v>
      </c>
      <c r="C106" s="2">
        <v>0</v>
      </c>
      <c r="D106" s="2">
        <v>1</v>
      </c>
      <c r="E106" s="2">
        <v>2032</v>
      </c>
      <c r="F106" s="2">
        <v>902</v>
      </c>
      <c r="G106">
        <v>1099</v>
      </c>
      <c r="H106">
        <v>1050</v>
      </c>
      <c r="I106" s="2">
        <v>1022.2333387281813</v>
      </c>
    </row>
    <row r="107" spans="1:9" x14ac:dyDescent="0.25">
      <c r="A107" s="2">
        <v>104</v>
      </c>
      <c r="B107" s="2">
        <v>1070</v>
      </c>
      <c r="C107" s="2">
        <v>0</v>
      </c>
      <c r="D107" s="2">
        <v>0</v>
      </c>
      <c r="E107" s="2">
        <v>0</v>
      </c>
      <c r="F107" s="2">
        <v>789</v>
      </c>
      <c r="G107">
        <v>1060</v>
      </c>
      <c r="H107">
        <v>1050</v>
      </c>
      <c r="I107" s="2">
        <v>983.98431220659029</v>
      </c>
    </row>
    <row r="108" spans="1:9" x14ac:dyDescent="0.25">
      <c r="A108" s="2">
        <v>105</v>
      </c>
      <c r="B108" s="2">
        <v>1070</v>
      </c>
      <c r="C108" s="2">
        <v>0</v>
      </c>
      <c r="D108" s="2">
        <v>0</v>
      </c>
      <c r="E108" s="2">
        <v>0</v>
      </c>
      <c r="F108" s="2">
        <v>690</v>
      </c>
      <c r="G108">
        <v>1013</v>
      </c>
      <c r="H108">
        <v>1050</v>
      </c>
      <c r="I108" s="2">
        <v>948.7631819128917</v>
      </c>
    </row>
    <row r="109" spans="1:9" x14ac:dyDescent="0.25">
      <c r="A109" s="2">
        <v>106</v>
      </c>
      <c r="B109" s="2">
        <v>1270</v>
      </c>
      <c r="C109" s="2">
        <v>1</v>
      </c>
      <c r="D109" s="2">
        <v>0</v>
      </c>
      <c r="E109" s="2">
        <v>2032</v>
      </c>
      <c r="F109" s="2">
        <v>858</v>
      </c>
      <c r="G109">
        <v>993</v>
      </c>
      <c r="H109">
        <v>1050</v>
      </c>
      <c r="I109" s="2">
        <v>917.0503915500293</v>
      </c>
    </row>
    <row r="110" spans="1:9" x14ac:dyDescent="0.25">
      <c r="A110" s="2">
        <v>107</v>
      </c>
      <c r="B110" s="2">
        <v>1270</v>
      </c>
      <c r="C110" s="2">
        <v>1</v>
      </c>
      <c r="D110" s="2">
        <v>1</v>
      </c>
      <c r="E110" s="2">
        <v>0</v>
      </c>
      <c r="F110" s="2">
        <v>750</v>
      </c>
      <c r="G110">
        <v>962</v>
      </c>
      <c r="H110">
        <v>1050</v>
      </c>
      <c r="I110" s="2">
        <v>889.27852832646545</v>
      </c>
    </row>
    <row r="111" spans="1:9" x14ac:dyDescent="0.25">
      <c r="A111" s="2">
        <v>108</v>
      </c>
      <c r="B111" s="2">
        <v>1270</v>
      </c>
      <c r="C111" s="2">
        <v>1</v>
      </c>
      <c r="D111" s="2">
        <v>1</v>
      </c>
      <c r="E111" s="2">
        <v>0</v>
      </c>
      <c r="F111" s="2">
        <v>656</v>
      </c>
      <c r="G111">
        <v>923</v>
      </c>
      <c r="H111">
        <v>1050</v>
      </c>
      <c r="I111" s="2">
        <v>865.82642212907581</v>
      </c>
    </row>
    <row r="112" spans="1:9" x14ac:dyDescent="0.25">
      <c r="A112" s="2">
        <v>109</v>
      </c>
      <c r="B112" s="2">
        <v>1270</v>
      </c>
      <c r="C112" s="2">
        <v>1</v>
      </c>
      <c r="D112" s="2">
        <v>1</v>
      </c>
      <c r="E112" s="2">
        <v>0</v>
      </c>
      <c r="F112" s="2">
        <v>574</v>
      </c>
      <c r="G112">
        <v>879</v>
      </c>
      <c r="H112">
        <v>1050</v>
      </c>
      <c r="I112" s="2">
        <v>847.01397798786286</v>
      </c>
    </row>
    <row r="113" spans="1:9" x14ac:dyDescent="0.25">
      <c r="A113" s="2">
        <v>110</v>
      </c>
      <c r="B113" s="2">
        <v>1270</v>
      </c>
      <c r="C113" s="2">
        <v>0</v>
      </c>
      <c r="D113" s="2">
        <v>1</v>
      </c>
      <c r="E113" s="2">
        <v>2032</v>
      </c>
      <c r="F113" s="2">
        <v>757</v>
      </c>
      <c r="G113">
        <v>863</v>
      </c>
      <c r="H113">
        <v>1050</v>
      </c>
      <c r="I113" s="2">
        <v>833.09781232169985</v>
      </c>
    </row>
    <row r="114" spans="1:9" x14ac:dyDescent="0.25">
      <c r="A114" s="2">
        <v>111</v>
      </c>
      <c r="B114" s="2">
        <v>1270</v>
      </c>
      <c r="C114" s="2">
        <v>0</v>
      </c>
      <c r="D114" s="2">
        <v>0</v>
      </c>
      <c r="E114" s="2">
        <v>0</v>
      </c>
      <c r="F114" s="2">
        <v>662</v>
      </c>
      <c r="G114">
        <v>837</v>
      </c>
      <c r="H114">
        <v>1050</v>
      </c>
      <c r="I114" s="2">
        <v>824.2677524901203</v>
      </c>
    </row>
    <row r="115" spans="1:9" x14ac:dyDescent="0.25">
      <c r="A115" s="2">
        <v>112</v>
      </c>
      <c r="B115" s="2">
        <v>1270</v>
      </c>
      <c r="C115" s="2">
        <v>0</v>
      </c>
      <c r="D115" s="2">
        <v>0</v>
      </c>
      <c r="E115" s="2">
        <v>0</v>
      </c>
      <c r="F115" s="2">
        <v>579</v>
      </c>
      <c r="G115">
        <v>804</v>
      </c>
      <c r="H115">
        <v>1050</v>
      </c>
      <c r="I115" s="2">
        <v>820.64424739999731</v>
      </c>
    </row>
    <row r="116" spans="1:9" x14ac:dyDescent="0.25">
      <c r="A116" s="2">
        <v>113</v>
      </c>
      <c r="B116" s="2">
        <v>1270</v>
      </c>
      <c r="C116" s="2">
        <v>1</v>
      </c>
      <c r="D116" s="2">
        <v>0</v>
      </c>
      <c r="E116" s="2">
        <v>2032</v>
      </c>
      <c r="F116" s="2">
        <v>761</v>
      </c>
      <c r="G116">
        <v>798</v>
      </c>
      <c r="H116">
        <v>1050</v>
      </c>
      <c r="I116" s="2">
        <v>822.27672448845794</v>
      </c>
    </row>
    <row r="117" spans="1:9" x14ac:dyDescent="0.25">
      <c r="A117" s="2">
        <v>114</v>
      </c>
      <c r="B117" s="2">
        <v>1270</v>
      </c>
      <c r="C117" s="2">
        <v>1</v>
      </c>
      <c r="D117" s="2">
        <v>0</v>
      </c>
      <c r="E117" s="2">
        <v>2032</v>
      </c>
      <c r="F117" s="2">
        <v>920</v>
      </c>
      <c r="G117">
        <v>814</v>
      </c>
      <c r="H117">
        <v>1050</v>
      </c>
      <c r="I117" s="2">
        <v>829.14291549406903</v>
      </c>
    </row>
    <row r="118" spans="1:9" x14ac:dyDescent="0.25">
      <c r="A118" s="2">
        <v>115</v>
      </c>
      <c r="B118" s="2">
        <v>1270</v>
      </c>
      <c r="C118" s="2">
        <v>1</v>
      </c>
      <c r="D118" s="2">
        <v>1</v>
      </c>
      <c r="E118" s="2">
        <v>0</v>
      </c>
      <c r="F118" s="2">
        <v>805</v>
      </c>
      <c r="G118">
        <v>812</v>
      </c>
      <c r="H118">
        <v>1050</v>
      </c>
      <c r="I118" s="2">
        <v>841.14916021330055</v>
      </c>
    </row>
    <row r="119" spans="1:9" x14ac:dyDescent="0.25">
      <c r="A119" s="2">
        <v>116</v>
      </c>
      <c r="B119" s="2">
        <v>1270</v>
      </c>
      <c r="C119" s="2">
        <v>0</v>
      </c>
      <c r="D119" s="2">
        <v>1</v>
      </c>
      <c r="E119" s="2">
        <v>2032</v>
      </c>
      <c r="F119" s="2">
        <v>959</v>
      </c>
      <c r="G119">
        <v>831</v>
      </c>
      <c r="H119">
        <v>1050</v>
      </c>
      <c r="I119" s="2">
        <v>858.13168409879256</v>
      </c>
    </row>
    <row r="120" spans="1:9" x14ac:dyDescent="0.25">
      <c r="A120" s="2">
        <v>117</v>
      </c>
      <c r="B120" s="2">
        <v>1270</v>
      </c>
      <c r="C120" s="2">
        <v>0</v>
      </c>
      <c r="D120" s="2">
        <v>1</v>
      </c>
      <c r="E120" s="2">
        <v>2032</v>
      </c>
      <c r="F120" s="2">
        <v>1094</v>
      </c>
      <c r="G120">
        <v>864</v>
      </c>
      <c r="H120">
        <v>1050</v>
      </c>
      <c r="I120" s="2">
        <v>879.85883227198588</v>
      </c>
    </row>
    <row r="121" spans="1:9" x14ac:dyDescent="0.25">
      <c r="A121" s="2">
        <v>118</v>
      </c>
      <c r="B121" s="2">
        <v>1270</v>
      </c>
      <c r="C121" s="2">
        <v>0</v>
      </c>
      <c r="D121" s="2">
        <v>0</v>
      </c>
      <c r="E121" s="2">
        <v>0</v>
      </c>
      <c r="F121" s="2">
        <v>957</v>
      </c>
      <c r="G121">
        <v>876</v>
      </c>
      <c r="H121">
        <v>1050</v>
      </c>
      <c r="I121" s="2">
        <v>906.03422947644515</v>
      </c>
    </row>
    <row r="122" spans="1:9" x14ac:dyDescent="0.25">
      <c r="A122" s="2">
        <v>119</v>
      </c>
      <c r="B122" s="2">
        <v>1270</v>
      </c>
      <c r="C122" s="2">
        <v>1</v>
      </c>
      <c r="D122" s="2">
        <v>0</v>
      </c>
      <c r="E122" s="2">
        <v>2032</v>
      </c>
      <c r="F122" s="2">
        <v>1092</v>
      </c>
      <c r="G122">
        <v>903</v>
      </c>
      <c r="H122">
        <v>1050</v>
      </c>
      <c r="I122" s="2">
        <v>936.30082286763934</v>
      </c>
    </row>
    <row r="123" spans="1:9" x14ac:dyDescent="0.25">
      <c r="A123" s="2">
        <v>120</v>
      </c>
      <c r="B123" s="2">
        <v>1270</v>
      </c>
      <c r="C123" s="2">
        <v>1</v>
      </c>
      <c r="D123" s="2">
        <v>0</v>
      </c>
      <c r="E123" s="2">
        <v>2032</v>
      </c>
      <c r="F123" s="2">
        <v>1210</v>
      </c>
      <c r="G123">
        <v>942</v>
      </c>
      <c r="H123">
        <v>1050</v>
      </c>
      <c r="I123" s="2">
        <v>970.2457524923783</v>
      </c>
    </row>
    <row r="124" spans="1:9" x14ac:dyDescent="0.25">
      <c r="A124" s="2">
        <v>121</v>
      </c>
      <c r="B124" s="2">
        <v>1270</v>
      </c>
      <c r="C124" s="2">
        <v>1</v>
      </c>
      <c r="D124" s="2">
        <v>0</v>
      </c>
      <c r="E124" s="2">
        <v>2032</v>
      </c>
      <c r="F124" s="2">
        <v>1313</v>
      </c>
      <c r="G124">
        <v>989</v>
      </c>
      <c r="H124">
        <v>1050</v>
      </c>
      <c r="I124" s="2">
        <v>1007.4059830207578</v>
      </c>
    </row>
    <row r="125" spans="1:9" x14ac:dyDescent="0.25">
      <c r="A125" s="2">
        <v>122</v>
      </c>
      <c r="B125" s="2">
        <v>1270</v>
      </c>
      <c r="C125" s="2">
        <v>0</v>
      </c>
      <c r="D125" s="2">
        <v>1</v>
      </c>
      <c r="E125" s="2">
        <v>2032</v>
      </c>
      <c r="F125" s="2">
        <v>1403</v>
      </c>
      <c r="G125">
        <v>1041</v>
      </c>
      <c r="H125">
        <v>1050</v>
      </c>
      <c r="I125" s="2">
        <v>1047.2746199094051</v>
      </c>
    </row>
    <row r="126" spans="1:9" x14ac:dyDescent="0.25">
      <c r="A126" s="2">
        <v>123</v>
      </c>
      <c r="B126" s="2">
        <v>1270</v>
      </c>
      <c r="C126" s="2">
        <v>0</v>
      </c>
      <c r="D126" s="2">
        <v>1</v>
      </c>
      <c r="E126" s="2">
        <v>2032</v>
      </c>
      <c r="F126" s="2">
        <v>1482</v>
      </c>
      <c r="G126">
        <v>1097</v>
      </c>
      <c r="H126">
        <v>1050</v>
      </c>
      <c r="I126" s="2">
        <v>1089.3078238386158</v>
      </c>
    </row>
    <row r="127" spans="1:9" x14ac:dyDescent="0.25">
      <c r="A127" s="2">
        <v>124</v>
      </c>
      <c r="B127" s="2">
        <v>1270</v>
      </c>
      <c r="C127" s="2">
        <v>0</v>
      </c>
      <c r="D127" s="2">
        <v>1</v>
      </c>
      <c r="E127" s="2">
        <v>2032</v>
      </c>
      <c r="F127" s="2">
        <v>1551</v>
      </c>
      <c r="G127">
        <v>1154</v>
      </c>
      <c r="H127">
        <v>1050</v>
      </c>
      <c r="I127" s="2">
        <v>1132.932229105076</v>
      </c>
    </row>
    <row r="128" spans="1:9" x14ac:dyDescent="0.25">
      <c r="A128" s="2">
        <v>125</v>
      </c>
      <c r="B128" s="2">
        <v>1270</v>
      </c>
      <c r="C128" s="2">
        <v>1</v>
      </c>
      <c r="D128" s="2">
        <v>0</v>
      </c>
      <c r="E128" s="2">
        <v>2032</v>
      </c>
      <c r="F128" s="2">
        <v>1612</v>
      </c>
      <c r="G128">
        <v>1212</v>
      </c>
      <c r="H128">
        <v>1050</v>
      </c>
      <c r="I128" s="2">
        <v>1177.5527647774948</v>
      </c>
    </row>
    <row r="129" spans="1:23" x14ac:dyDescent="0.25">
      <c r="A129" s="2">
        <v>126</v>
      </c>
      <c r="B129" s="2">
        <v>1270</v>
      </c>
      <c r="C129" s="2">
        <v>1</v>
      </c>
      <c r="D129" s="2">
        <v>0</v>
      </c>
      <c r="E129" s="2">
        <v>2032</v>
      </c>
      <c r="F129" s="2">
        <v>1665</v>
      </c>
      <c r="G129">
        <v>1269</v>
      </c>
      <c r="H129">
        <v>1050</v>
      </c>
      <c r="I129" s="2">
        <v>1222.5607719284881</v>
      </c>
    </row>
    <row r="130" spans="1:23" x14ac:dyDescent="0.25">
      <c r="A130" s="2">
        <v>127</v>
      </c>
      <c r="B130" s="2">
        <v>1270</v>
      </c>
      <c r="C130" s="2">
        <v>1</v>
      </c>
      <c r="D130" s="2">
        <v>0</v>
      </c>
      <c r="E130" s="2">
        <v>2032</v>
      </c>
      <c r="F130" s="2">
        <v>1711</v>
      </c>
      <c r="G130">
        <v>1325</v>
      </c>
      <c r="H130">
        <v>1050</v>
      </c>
      <c r="I130" s="2">
        <v>1267.3423062173313</v>
      </c>
    </row>
    <row r="131" spans="1:23" x14ac:dyDescent="0.25">
      <c r="A131" s="2">
        <v>128</v>
      </c>
      <c r="B131" s="2">
        <v>1270</v>
      </c>
      <c r="C131" s="2">
        <v>1</v>
      </c>
      <c r="D131" s="2">
        <v>1</v>
      </c>
      <c r="E131" s="2">
        <v>0</v>
      </c>
      <c r="F131" s="2">
        <v>1497</v>
      </c>
      <c r="G131">
        <v>1347</v>
      </c>
      <c r="H131">
        <v>1050</v>
      </c>
      <c r="I131" s="2">
        <v>1311.2865125698706</v>
      </c>
    </row>
    <row r="132" spans="1:23" x14ac:dyDescent="0.25">
      <c r="A132" s="2">
        <v>129</v>
      </c>
      <c r="B132" s="2">
        <v>1270</v>
      </c>
      <c r="C132" s="2">
        <v>0</v>
      </c>
      <c r="D132" s="2">
        <v>1</v>
      </c>
      <c r="E132" s="2">
        <v>2032</v>
      </c>
      <c r="F132" s="2">
        <v>1564</v>
      </c>
      <c r="G132">
        <v>1375</v>
      </c>
      <c r="H132">
        <v>1050</v>
      </c>
      <c r="I132" s="2">
        <v>1353.7939577184375</v>
      </c>
      <c r="W132" s="6"/>
    </row>
    <row r="133" spans="1:23" x14ac:dyDescent="0.25">
      <c r="A133" s="2">
        <v>130</v>
      </c>
      <c r="B133" s="2">
        <v>1270</v>
      </c>
      <c r="C133" s="2">
        <v>0</v>
      </c>
      <c r="D133" s="2">
        <v>1</v>
      </c>
      <c r="E133" s="2">
        <v>2032</v>
      </c>
      <c r="F133" s="2">
        <v>1623</v>
      </c>
      <c r="G133">
        <v>1406</v>
      </c>
      <c r="H133">
        <v>1050</v>
      </c>
      <c r="I133" s="2">
        <v>1394.2848069393985</v>
      </c>
      <c r="W133" s="6"/>
    </row>
    <row r="134" spans="1:23" x14ac:dyDescent="0.25">
      <c r="A134" s="2">
        <v>131</v>
      </c>
      <c r="B134" s="2">
        <v>1270</v>
      </c>
      <c r="C134" s="2">
        <v>0</v>
      </c>
      <c r="D134" s="2">
        <v>1</v>
      </c>
      <c r="E134" s="2">
        <v>2032</v>
      </c>
      <c r="F134" s="2">
        <v>1675</v>
      </c>
      <c r="G134">
        <v>1440</v>
      </c>
      <c r="H134">
        <v>1050</v>
      </c>
      <c r="I134" s="2">
        <v>1432.2067334512774</v>
      </c>
      <c r="S134"/>
      <c r="W134" s="6"/>
    </row>
    <row r="135" spans="1:23" x14ac:dyDescent="0.25">
      <c r="A135" s="2">
        <v>132</v>
      </c>
      <c r="B135" s="2">
        <v>1070</v>
      </c>
      <c r="C135" s="2">
        <v>1</v>
      </c>
      <c r="D135" s="2">
        <v>0</v>
      </c>
      <c r="E135" s="2">
        <v>2032</v>
      </c>
      <c r="F135" s="2">
        <v>1720</v>
      </c>
      <c r="G135">
        <v>1475</v>
      </c>
      <c r="H135">
        <v>1050</v>
      </c>
      <c r="I135" s="2">
        <v>1467.0424525830761</v>
      </c>
      <c r="S135" s="2"/>
    </row>
    <row r="136" spans="1:23" x14ac:dyDescent="0.25">
      <c r="A136" s="2">
        <v>133</v>
      </c>
      <c r="B136" s="2">
        <v>1070</v>
      </c>
      <c r="C136" s="2">
        <v>1</v>
      </c>
      <c r="D136" s="2">
        <v>0</v>
      </c>
      <c r="E136" s="2">
        <v>2032</v>
      </c>
      <c r="F136" s="2">
        <v>1759</v>
      </c>
      <c r="G136">
        <v>1511</v>
      </c>
      <c r="H136">
        <v>1050</v>
      </c>
      <c r="I136" s="2">
        <v>1498.3167779408641</v>
      </c>
      <c r="S136" s="2"/>
    </row>
    <row r="137" spans="1:23" x14ac:dyDescent="0.25">
      <c r="A137" s="2">
        <v>134</v>
      </c>
      <c r="B137" s="2">
        <v>1070</v>
      </c>
      <c r="C137" s="2">
        <v>1</v>
      </c>
      <c r="D137" s="2">
        <v>0</v>
      </c>
      <c r="E137" s="2">
        <v>2032</v>
      </c>
      <c r="F137" s="2">
        <v>1794</v>
      </c>
      <c r="G137">
        <v>1547</v>
      </c>
      <c r="H137">
        <v>1050</v>
      </c>
      <c r="I137" s="2">
        <v>1525.6031033210159</v>
      </c>
      <c r="S137"/>
    </row>
    <row r="138" spans="1:23" x14ac:dyDescent="0.25">
      <c r="A138" s="2">
        <v>135</v>
      </c>
      <c r="B138" s="2">
        <v>1070</v>
      </c>
      <c r="C138" s="2">
        <v>1</v>
      </c>
      <c r="D138" s="2">
        <v>1</v>
      </c>
      <c r="E138" s="2">
        <v>0</v>
      </c>
      <c r="F138" s="2">
        <v>1569</v>
      </c>
      <c r="G138">
        <v>1550</v>
      </c>
      <c r="H138">
        <v>1050</v>
      </c>
      <c r="I138" s="2">
        <v>1548.5292219517426</v>
      </c>
    </row>
    <row r="139" spans="1:23" x14ac:dyDescent="0.25">
      <c r="A139" s="2">
        <v>136</v>
      </c>
      <c r="B139" s="2">
        <v>1070</v>
      </c>
      <c r="C139" s="2">
        <v>0</v>
      </c>
      <c r="D139" s="2">
        <v>1</v>
      </c>
      <c r="E139" s="2">
        <v>2032</v>
      </c>
      <c r="F139" s="2">
        <v>1627</v>
      </c>
      <c r="G139">
        <v>1560</v>
      </c>
      <c r="H139">
        <v>1050</v>
      </c>
      <c r="I139" s="2">
        <v>1566.7824036839186</v>
      </c>
      <c r="P139" s="10"/>
      <c r="S139"/>
      <c r="T139" s="6"/>
    </row>
    <row r="140" spans="1:23" x14ac:dyDescent="0.25">
      <c r="A140" s="2">
        <v>137</v>
      </c>
      <c r="B140" s="2">
        <v>1070</v>
      </c>
      <c r="C140" s="2">
        <v>0</v>
      </c>
      <c r="D140" s="2">
        <v>1</v>
      </c>
      <c r="E140" s="2">
        <v>2032</v>
      </c>
      <c r="F140" s="2">
        <v>1678</v>
      </c>
      <c r="G140">
        <v>1575</v>
      </c>
      <c r="H140">
        <v>1050</v>
      </c>
      <c r="I140" s="2">
        <v>1580.1136608743657</v>
      </c>
      <c r="P140" s="10"/>
      <c r="S140"/>
      <c r="T140" s="6"/>
    </row>
    <row r="141" spans="1:23" x14ac:dyDescent="0.25">
      <c r="A141" s="2">
        <v>138</v>
      </c>
      <c r="B141" s="2">
        <v>1070</v>
      </c>
      <c r="C141" s="2">
        <v>0</v>
      </c>
      <c r="D141" s="2">
        <v>0</v>
      </c>
      <c r="E141" s="2">
        <v>0</v>
      </c>
      <c r="F141" s="2">
        <v>1468</v>
      </c>
      <c r="G141">
        <v>1561</v>
      </c>
      <c r="H141">
        <v>1050</v>
      </c>
      <c r="I141" s="2">
        <v>1588.3411447716076</v>
      </c>
      <c r="P141" s="10"/>
      <c r="S141" s="11"/>
      <c r="T141" s="6"/>
    </row>
    <row r="142" spans="1:23" x14ac:dyDescent="0.25">
      <c r="A142" s="2">
        <v>139</v>
      </c>
      <c r="B142" s="2">
        <v>1070</v>
      </c>
      <c r="C142" s="2">
        <v>1</v>
      </c>
      <c r="D142" s="2">
        <v>0</v>
      </c>
      <c r="E142" s="2">
        <v>2032</v>
      </c>
      <c r="F142" s="2">
        <v>1539</v>
      </c>
      <c r="G142">
        <v>1558</v>
      </c>
      <c r="H142">
        <v>1050</v>
      </c>
      <c r="I142" s="2">
        <v>1591.3526260747517</v>
      </c>
      <c r="V142" s="17"/>
    </row>
    <row r="143" spans="1:23" x14ac:dyDescent="0.25">
      <c r="A143" s="2">
        <v>140</v>
      </c>
      <c r="B143" s="2">
        <v>1070</v>
      </c>
      <c r="C143" s="2">
        <v>1</v>
      </c>
      <c r="D143" s="2">
        <v>0</v>
      </c>
      <c r="E143" s="2">
        <v>2032</v>
      </c>
      <c r="F143" s="2">
        <v>1601</v>
      </c>
      <c r="G143">
        <v>1564</v>
      </c>
      <c r="H143">
        <v>1050</v>
      </c>
      <c r="I143" s="2">
        <v>1589.1070258287343</v>
      </c>
      <c r="P143" s="10"/>
      <c r="V143" s="17"/>
    </row>
    <row r="144" spans="1:23" x14ac:dyDescent="0.25">
      <c r="A144" s="2">
        <v>141</v>
      </c>
      <c r="B144" s="2">
        <v>1070</v>
      </c>
      <c r="C144" s="2">
        <v>1</v>
      </c>
      <c r="D144" s="2">
        <v>0</v>
      </c>
      <c r="E144" s="2">
        <v>2032</v>
      </c>
      <c r="F144" s="2">
        <v>1655</v>
      </c>
      <c r="G144">
        <v>1576</v>
      </c>
      <c r="H144">
        <v>1050</v>
      </c>
      <c r="I144" s="2">
        <v>1581.6349757733244</v>
      </c>
      <c r="P144" s="7"/>
      <c r="V144" s="17"/>
    </row>
    <row r="145" spans="1:22" x14ac:dyDescent="0.25">
      <c r="A145" s="2">
        <v>142</v>
      </c>
      <c r="B145" s="2">
        <v>1070</v>
      </c>
      <c r="C145" s="2">
        <v>1</v>
      </c>
      <c r="D145" s="2">
        <v>1</v>
      </c>
      <c r="E145" s="2">
        <v>0</v>
      </c>
      <c r="F145" s="2">
        <v>1448</v>
      </c>
      <c r="G145">
        <v>1560</v>
      </c>
      <c r="H145">
        <v>1050</v>
      </c>
      <c r="I145" s="2">
        <v>1569.0384005022895</v>
      </c>
      <c r="P145" s="2"/>
      <c r="V145" s="17"/>
    </row>
    <row r="146" spans="1:22" x14ac:dyDescent="0.25">
      <c r="A146" s="2">
        <v>143</v>
      </c>
      <c r="B146" s="2">
        <v>1070</v>
      </c>
      <c r="C146" s="2">
        <v>0</v>
      </c>
      <c r="D146" s="2">
        <v>1</v>
      </c>
      <c r="E146" s="2">
        <v>2032</v>
      </c>
      <c r="F146" s="2">
        <v>1521</v>
      </c>
      <c r="G146">
        <v>1555</v>
      </c>
      <c r="H146">
        <v>1050</v>
      </c>
      <c r="I146" s="2">
        <v>1551.4891271323961</v>
      </c>
      <c r="P146" s="2"/>
      <c r="U146" s="8"/>
      <c r="V146" s="17"/>
    </row>
    <row r="147" spans="1:22" x14ac:dyDescent="0.25">
      <c r="A147" s="2">
        <v>144</v>
      </c>
      <c r="B147" s="2">
        <v>1070</v>
      </c>
      <c r="C147" s="2">
        <v>0</v>
      </c>
      <c r="D147" s="2">
        <v>1</v>
      </c>
      <c r="E147" s="2">
        <v>2032</v>
      </c>
      <c r="F147" s="2">
        <v>1585</v>
      </c>
      <c r="G147">
        <v>1559</v>
      </c>
      <c r="H147">
        <v>1050</v>
      </c>
      <c r="I147" s="2">
        <v>1529.2265414474484</v>
      </c>
      <c r="P147" s="2"/>
      <c r="U147" s="8"/>
      <c r="V147" s="17"/>
    </row>
    <row r="148" spans="1:22" x14ac:dyDescent="0.25">
      <c r="A148" s="2">
        <v>145</v>
      </c>
      <c r="B148" s="2">
        <v>1070</v>
      </c>
      <c r="C148" s="2">
        <v>0</v>
      </c>
      <c r="D148" s="2">
        <v>0</v>
      </c>
      <c r="E148" s="2">
        <v>0</v>
      </c>
      <c r="F148" s="2">
        <v>1386</v>
      </c>
      <c r="G148">
        <v>1537</v>
      </c>
      <c r="H148">
        <v>1050</v>
      </c>
      <c r="I148" s="2">
        <v>1502.5543224893852</v>
      </c>
      <c r="U148" s="8"/>
      <c r="V148" s="17"/>
    </row>
    <row r="149" spans="1:22" x14ac:dyDescent="0.25">
      <c r="A149" s="2">
        <v>146</v>
      </c>
      <c r="B149" s="2">
        <v>1070</v>
      </c>
      <c r="C149" s="2">
        <v>0</v>
      </c>
      <c r="D149" s="2">
        <v>0</v>
      </c>
      <c r="E149" s="2">
        <v>0</v>
      </c>
      <c r="F149" s="2">
        <v>1212</v>
      </c>
      <c r="G149">
        <v>1496</v>
      </c>
      <c r="H149">
        <v>1050</v>
      </c>
      <c r="I149" s="2">
        <v>1471.8363001391633</v>
      </c>
      <c r="S149"/>
      <c r="V149"/>
    </row>
    <row r="150" spans="1:22" x14ac:dyDescent="0.25">
      <c r="A150" s="2">
        <v>147</v>
      </c>
      <c r="B150" s="2">
        <v>1070</v>
      </c>
      <c r="C150" s="2">
        <v>1</v>
      </c>
      <c r="D150" s="2">
        <v>0</v>
      </c>
      <c r="E150" s="2">
        <v>2032</v>
      </c>
      <c r="F150" s="2">
        <v>1315</v>
      </c>
      <c r="G150">
        <v>1473</v>
      </c>
      <c r="H150">
        <v>1050</v>
      </c>
      <c r="I150" s="2">
        <v>1437.4914921932611</v>
      </c>
      <c r="S150"/>
      <c r="V150"/>
    </row>
    <row r="151" spans="1:22" x14ac:dyDescent="0.25">
      <c r="A151" s="2">
        <v>148</v>
      </c>
      <c r="B151" s="2">
        <v>1070</v>
      </c>
      <c r="C151" s="2">
        <v>1</v>
      </c>
      <c r="D151" s="2">
        <v>1</v>
      </c>
      <c r="E151" s="2">
        <v>0</v>
      </c>
      <c r="F151" s="2">
        <v>1150</v>
      </c>
      <c r="G151">
        <v>1432</v>
      </c>
      <c r="H151">
        <v>1050</v>
      </c>
      <c r="I151" s="2">
        <v>1399.9883886339369</v>
      </c>
      <c r="S151"/>
      <c r="V151"/>
    </row>
    <row r="152" spans="1:22" x14ac:dyDescent="0.25">
      <c r="A152" s="2">
        <v>149</v>
      </c>
      <c r="B152" s="2">
        <v>1070</v>
      </c>
      <c r="C152" s="2">
        <v>1</v>
      </c>
      <c r="D152" s="2">
        <v>1</v>
      </c>
      <c r="E152" s="2">
        <v>0</v>
      </c>
      <c r="F152" s="2">
        <v>1006</v>
      </c>
      <c r="G152">
        <v>1378</v>
      </c>
      <c r="H152">
        <v>1050</v>
      </c>
      <c r="I152" s="2">
        <v>1359.8385610602766</v>
      </c>
      <c r="S152"/>
      <c r="V152"/>
    </row>
    <row r="153" spans="1:22" x14ac:dyDescent="0.25">
      <c r="A153" s="2">
        <v>150</v>
      </c>
      <c r="B153" s="2">
        <v>1070</v>
      </c>
      <c r="C153" s="2">
        <v>1</v>
      </c>
      <c r="D153" s="2">
        <v>1</v>
      </c>
      <c r="E153" s="2">
        <v>0</v>
      </c>
      <c r="F153" s="2">
        <v>880</v>
      </c>
      <c r="G153">
        <v>1315</v>
      </c>
      <c r="H153">
        <v>1050</v>
      </c>
      <c r="I153" s="2">
        <v>1317.5896844523622</v>
      </c>
      <c r="S153"/>
      <c r="V153"/>
    </row>
    <row r="154" spans="1:22" x14ac:dyDescent="0.25">
      <c r="A154" s="2">
        <v>151</v>
      </c>
      <c r="B154" s="2">
        <v>1070</v>
      </c>
      <c r="C154" s="2">
        <v>0</v>
      </c>
      <c r="D154" s="2">
        <v>1</v>
      </c>
      <c r="E154" s="2">
        <v>2032</v>
      </c>
      <c r="F154" s="2">
        <v>1024</v>
      </c>
      <c r="G154">
        <v>1278</v>
      </c>
      <c r="H154">
        <v>1050</v>
      </c>
      <c r="I154" s="2">
        <v>1273.8180664571516</v>
      </c>
      <c r="S154"/>
      <c r="V154"/>
    </row>
    <row r="155" spans="1:22" x14ac:dyDescent="0.25">
      <c r="A155" s="2">
        <v>152</v>
      </c>
      <c r="B155" s="2">
        <v>1070</v>
      </c>
      <c r="C155" s="2">
        <v>0</v>
      </c>
      <c r="D155" s="2">
        <v>0</v>
      </c>
      <c r="E155" s="2">
        <v>0</v>
      </c>
      <c r="F155" s="2">
        <v>896</v>
      </c>
      <c r="G155">
        <v>1230</v>
      </c>
      <c r="H155">
        <v>1050</v>
      </c>
      <c r="I155" s="2">
        <v>1229.1207861024363</v>
      </c>
      <c r="S155"/>
      <c r="V155"/>
    </row>
    <row r="156" spans="1:22" x14ac:dyDescent="0.25">
      <c r="A156" s="2">
        <v>153</v>
      </c>
      <c r="B156" s="2">
        <v>1070</v>
      </c>
      <c r="C156" s="2">
        <v>0</v>
      </c>
      <c r="D156" s="2">
        <v>0</v>
      </c>
      <c r="E156" s="2">
        <v>0</v>
      </c>
      <c r="F156" s="2">
        <v>784</v>
      </c>
      <c r="G156">
        <v>1174</v>
      </c>
      <c r="H156">
        <v>1050</v>
      </c>
      <c r="I156" s="2">
        <v>1184.1075491729573</v>
      </c>
      <c r="S156"/>
      <c r="V156"/>
    </row>
    <row r="157" spans="1:22" x14ac:dyDescent="0.25">
      <c r="A157" s="2">
        <v>154</v>
      </c>
      <c r="B157" s="2">
        <v>1070</v>
      </c>
      <c r="C157" s="2">
        <v>0</v>
      </c>
      <c r="D157" s="2">
        <v>0</v>
      </c>
      <c r="E157" s="2">
        <v>0</v>
      </c>
      <c r="F157" s="2">
        <v>686</v>
      </c>
      <c r="G157">
        <v>1113</v>
      </c>
      <c r="H157">
        <v>1050</v>
      </c>
      <c r="I157" s="2">
        <v>1139.3923713476997</v>
      </c>
      <c r="S157"/>
      <c r="V157"/>
    </row>
    <row r="158" spans="1:22" x14ac:dyDescent="0.25">
      <c r="A158" s="2">
        <v>155</v>
      </c>
      <c r="B158" s="2">
        <v>1070</v>
      </c>
      <c r="C158" s="2">
        <v>1</v>
      </c>
      <c r="D158" s="2">
        <v>1</v>
      </c>
      <c r="E158" s="2">
        <v>0</v>
      </c>
      <c r="F158" s="2">
        <v>600</v>
      </c>
      <c r="G158">
        <v>1048</v>
      </c>
      <c r="H158">
        <v>1050</v>
      </c>
      <c r="I158" s="2">
        <v>1095.5852025468691</v>
      </c>
      <c r="S158"/>
      <c r="V158"/>
    </row>
    <row r="159" spans="1:22" x14ac:dyDescent="0.25">
      <c r="A159" s="2">
        <v>156</v>
      </c>
      <c r="B159" s="2">
        <v>1070</v>
      </c>
      <c r="C159" s="2">
        <v>1</v>
      </c>
      <c r="D159" s="2">
        <v>1</v>
      </c>
      <c r="E159" s="2">
        <v>0</v>
      </c>
      <c r="F159" s="2">
        <v>525</v>
      </c>
      <c r="G159">
        <v>982</v>
      </c>
      <c r="H159">
        <v>1050</v>
      </c>
      <c r="I159" s="2">
        <v>1053.283606738989</v>
      </c>
    </row>
    <row r="160" spans="1:22" x14ac:dyDescent="0.25">
      <c r="A160" s="2">
        <v>157</v>
      </c>
      <c r="B160" s="2">
        <v>1070</v>
      </c>
      <c r="C160" s="2">
        <v>1</v>
      </c>
      <c r="D160" s="2">
        <v>1</v>
      </c>
      <c r="E160" s="2">
        <v>0</v>
      </c>
      <c r="F160" s="2">
        <v>459</v>
      </c>
      <c r="G160">
        <v>916</v>
      </c>
      <c r="H160">
        <v>1050</v>
      </c>
      <c r="I160" s="2">
        <v>1013.0646107020456</v>
      </c>
    </row>
    <row r="161" spans="1:22" x14ac:dyDescent="0.25">
      <c r="A161" s="2">
        <v>158</v>
      </c>
      <c r="B161" s="2">
        <v>1070</v>
      </c>
      <c r="C161" s="2">
        <v>0</v>
      </c>
      <c r="D161" s="2">
        <v>1</v>
      </c>
      <c r="E161" s="2">
        <v>2032</v>
      </c>
      <c r="F161" s="2">
        <v>656</v>
      </c>
      <c r="G161">
        <v>883</v>
      </c>
      <c r="H161">
        <v>1050</v>
      </c>
      <c r="I161" s="2">
        <v>975.47683292793749</v>
      </c>
      <c r="S161"/>
      <c r="V161"/>
    </row>
    <row r="162" spans="1:22" x14ac:dyDescent="0.25">
      <c r="A162" s="2">
        <v>159</v>
      </c>
      <c r="B162" s="2">
        <v>1270</v>
      </c>
      <c r="C162" s="2">
        <v>0</v>
      </c>
      <c r="D162" s="2">
        <v>0</v>
      </c>
      <c r="E162" s="2">
        <v>0</v>
      </c>
      <c r="F162" s="2">
        <v>574</v>
      </c>
      <c r="G162">
        <v>844</v>
      </c>
      <c r="H162">
        <v>1050</v>
      </c>
      <c r="I162" s="2">
        <v>941.03300003811785</v>
      </c>
      <c r="S162"/>
      <c r="V162"/>
    </row>
    <row r="163" spans="1:22" x14ac:dyDescent="0.25">
      <c r="A163" s="2">
        <v>160</v>
      </c>
      <c r="B163" s="2">
        <v>1270</v>
      </c>
      <c r="C163" s="2">
        <v>0</v>
      </c>
      <c r="D163" s="2">
        <v>0</v>
      </c>
      <c r="E163" s="2">
        <v>0</v>
      </c>
      <c r="F163" s="2">
        <v>502</v>
      </c>
      <c r="G163">
        <v>801</v>
      </c>
      <c r="H163">
        <v>1050</v>
      </c>
      <c r="I163" s="2">
        <v>910.20295279235779</v>
      </c>
      <c r="S163"/>
      <c r="V163"/>
    </row>
    <row r="164" spans="1:22" x14ac:dyDescent="0.25">
      <c r="A164" s="2">
        <v>161</v>
      </c>
      <c r="B164" s="2">
        <v>1270</v>
      </c>
      <c r="C164" s="2">
        <v>0</v>
      </c>
      <c r="D164" s="2">
        <v>0</v>
      </c>
      <c r="E164" s="2">
        <v>0</v>
      </c>
      <c r="F164" s="2">
        <v>439</v>
      </c>
      <c r="G164">
        <v>755</v>
      </c>
      <c r="H164">
        <v>1050</v>
      </c>
      <c r="I164" s="2">
        <v>883.40723709413044</v>
      </c>
      <c r="S164"/>
      <c r="V164"/>
    </row>
    <row r="165" spans="1:22" x14ac:dyDescent="0.25">
      <c r="A165" s="2">
        <v>162</v>
      </c>
      <c r="B165" s="2">
        <v>1270</v>
      </c>
      <c r="C165" s="2">
        <v>1</v>
      </c>
      <c r="D165" s="2">
        <v>0</v>
      </c>
      <c r="E165" s="2">
        <v>2032</v>
      </c>
      <c r="F165" s="2">
        <v>639</v>
      </c>
      <c r="G165">
        <v>740</v>
      </c>
      <c r="H165">
        <v>1050</v>
      </c>
      <c r="I165" s="2">
        <v>861.01136741630285</v>
      </c>
      <c r="S165"/>
      <c r="V165"/>
    </row>
    <row r="166" spans="1:22" x14ac:dyDescent="0.25">
      <c r="A166" s="2">
        <v>163</v>
      </c>
      <c r="B166" s="2">
        <v>1270</v>
      </c>
      <c r="C166" s="2">
        <v>1</v>
      </c>
      <c r="D166" s="2">
        <v>1</v>
      </c>
      <c r="E166" s="2">
        <v>0</v>
      </c>
      <c r="F166" s="2">
        <v>559</v>
      </c>
      <c r="G166">
        <v>717</v>
      </c>
      <c r="H166">
        <v>1050</v>
      </c>
      <c r="I166" s="2">
        <v>843.32084089848979</v>
      </c>
      <c r="S166"/>
      <c r="V166"/>
    </row>
    <row r="167" spans="1:22" x14ac:dyDescent="0.25">
      <c r="A167" s="2">
        <v>164</v>
      </c>
      <c r="B167" s="2">
        <v>1270</v>
      </c>
      <c r="C167" s="2">
        <v>1</v>
      </c>
      <c r="D167" s="2">
        <v>1</v>
      </c>
      <c r="E167" s="2">
        <v>0</v>
      </c>
      <c r="F167" s="2">
        <v>489</v>
      </c>
      <c r="G167">
        <v>688</v>
      </c>
      <c r="H167">
        <v>1050</v>
      </c>
      <c r="I167" s="2">
        <v>830.57697012766278</v>
      </c>
      <c r="S167"/>
      <c r="V167"/>
    </row>
    <row r="168" spans="1:22" x14ac:dyDescent="0.25">
      <c r="A168" s="2">
        <v>165</v>
      </c>
      <c r="B168" s="2">
        <v>1270</v>
      </c>
      <c r="C168" s="2">
        <v>0</v>
      </c>
      <c r="D168" s="2">
        <v>1</v>
      </c>
      <c r="E168" s="2">
        <v>2032</v>
      </c>
      <c r="F168" s="2">
        <v>682</v>
      </c>
      <c r="G168">
        <v>687</v>
      </c>
      <c r="H168">
        <v>1050</v>
      </c>
      <c r="I168" s="2">
        <v>822.95359144615168</v>
      </c>
      <c r="S168"/>
      <c r="V168"/>
    </row>
    <row r="169" spans="1:22" x14ac:dyDescent="0.25">
      <c r="A169" s="2">
        <v>166</v>
      </c>
      <c r="B169" s="2">
        <v>1270</v>
      </c>
      <c r="C169" s="2">
        <v>0</v>
      </c>
      <c r="D169" s="2">
        <v>1</v>
      </c>
      <c r="E169" s="2">
        <v>2032</v>
      </c>
      <c r="F169" s="2">
        <v>851</v>
      </c>
      <c r="G169">
        <v>708</v>
      </c>
      <c r="H169">
        <v>1050</v>
      </c>
      <c r="I169" s="2">
        <v>820.55469368827698</v>
      </c>
      <c r="S169"/>
      <c r="V169"/>
    </row>
    <row r="170" spans="1:22" x14ac:dyDescent="0.25">
      <c r="A170" s="2">
        <v>167</v>
      </c>
      <c r="B170" s="2">
        <v>1270</v>
      </c>
      <c r="C170" s="2">
        <v>0</v>
      </c>
      <c r="D170" s="2">
        <v>0</v>
      </c>
      <c r="E170" s="2">
        <v>0</v>
      </c>
      <c r="F170" s="2">
        <v>744</v>
      </c>
      <c r="G170">
        <v>713</v>
      </c>
      <c r="H170">
        <v>1050</v>
      </c>
      <c r="I170" s="2">
        <v>823.41299969149941</v>
      </c>
      <c r="S170"/>
      <c r="V170"/>
    </row>
    <row r="171" spans="1:22" x14ac:dyDescent="0.25">
      <c r="A171" s="2">
        <v>168</v>
      </c>
      <c r="B171" s="2">
        <v>1270</v>
      </c>
      <c r="C171" s="2">
        <v>1</v>
      </c>
      <c r="D171" s="2">
        <v>0</v>
      </c>
      <c r="E171" s="2">
        <v>2032</v>
      </c>
      <c r="F171" s="2">
        <v>905</v>
      </c>
      <c r="G171">
        <v>737</v>
      </c>
      <c r="H171">
        <v>1050</v>
      </c>
      <c r="I171" s="2">
        <v>831.48951993138041</v>
      </c>
      <c r="S171"/>
      <c r="V171"/>
    </row>
    <row r="172" spans="1:22" x14ac:dyDescent="0.25">
      <c r="A172" s="2">
        <v>169</v>
      </c>
      <c r="B172" s="2">
        <v>1270</v>
      </c>
      <c r="C172" s="2">
        <v>1</v>
      </c>
      <c r="D172" s="2">
        <v>0</v>
      </c>
      <c r="E172" s="2">
        <v>2032</v>
      </c>
      <c r="F172" s="2">
        <v>1046</v>
      </c>
      <c r="G172">
        <v>776</v>
      </c>
      <c r="H172">
        <v>1050</v>
      </c>
      <c r="I172" s="2">
        <v>844.6740843691224</v>
      </c>
      <c r="S172"/>
      <c r="V172"/>
    </row>
    <row r="173" spans="1:22" x14ac:dyDescent="0.25">
      <c r="A173" s="2">
        <v>170</v>
      </c>
      <c r="B173" s="2">
        <v>1270</v>
      </c>
      <c r="C173" s="2">
        <v>1</v>
      </c>
      <c r="D173" s="2">
        <v>1</v>
      </c>
      <c r="E173" s="2">
        <v>0</v>
      </c>
      <c r="F173" s="2">
        <v>915</v>
      </c>
      <c r="G173">
        <v>794</v>
      </c>
      <c r="H173">
        <v>1050</v>
      </c>
      <c r="I173" s="2">
        <v>862.78684525687163</v>
      </c>
      <c r="S173"/>
      <c r="V173"/>
    </row>
    <row r="174" spans="1:22" x14ac:dyDescent="0.25">
      <c r="A174" s="2">
        <v>171</v>
      </c>
      <c r="B174" s="2">
        <v>1270</v>
      </c>
      <c r="C174" s="2">
        <v>0</v>
      </c>
      <c r="D174" s="2">
        <v>1</v>
      </c>
      <c r="E174" s="2">
        <v>2032</v>
      </c>
      <c r="F174" s="2">
        <v>1055</v>
      </c>
      <c r="G174">
        <v>827</v>
      </c>
      <c r="H174">
        <v>1050</v>
      </c>
      <c r="I174" s="2">
        <v>885.58073040134832</v>
      </c>
      <c r="S174"/>
      <c r="V174"/>
    </row>
    <row r="175" spans="1:22" x14ac:dyDescent="0.25">
      <c r="A175" s="2">
        <v>172</v>
      </c>
      <c r="B175" s="2">
        <v>1270</v>
      </c>
      <c r="C175" s="2">
        <v>0</v>
      </c>
      <c r="D175" s="2">
        <v>1</v>
      </c>
      <c r="E175" s="2">
        <v>2032</v>
      </c>
      <c r="F175" s="2">
        <v>1178</v>
      </c>
      <c r="G175">
        <v>871</v>
      </c>
      <c r="H175">
        <v>1050</v>
      </c>
      <c r="I175" s="2">
        <v>912.7448134213721</v>
      </c>
      <c r="S175"/>
      <c r="V175"/>
    </row>
    <row r="176" spans="1:22" x14ac:dyDescent="0.25">
      <c r="A176" s="2">
        <v>173</v>
      </c>
      <c r="B176" s="2">
        <v>1270</v>
      </c>
      <c r="C176" s="2">
        <v>0</v>
      </c>
      <c r="D176" s="2">
        <v>1</v>
      </c>
      <c r="E176" s="2">
        <v>2032</v>
      </c>
      <c r="F176" s="2">
        <v>1285</v>
      </c>
      <c r="G176">
        <v>923</v>
      </c>
      <c r="H176">
        <v>1050</v>
      </c>
      <c r="I176" s="2">
        <v>943.90855502634076</v>
      </c>
      <c r="S176"/>
      <c r="V176"/>
    </row>
    <row r="177" spans="1:22" x14ac:dyDescent="0.25">
      <c r="A177" s="2">
        <v>174</v>
      </c>
      <c r="B177" s="2">
        <v>1270</v>
      </c>
      <c r="C177" s="2">
        <v>1</v>
      </c>
      <c r="D177" s="2">
        <v>0</v>
      </c>
      <c r="E177" s="2">
        <v>2032</v>
      </c>
      <c r="F177" s="2">
        <v>1379</v>
      </c>
      <c r="G177">
        <v>980</v>
      </c>
      <c r="H177">
        <v>1050</v>
      </c>
      <c r="I177" s="2">
        <v>978.64685746131443</v>
      </c>
      <c r="S177"/>
      <c r="V177"/>
    </row>
    <row r="178" spans="1:22" x14ac:dyDescent="0.25">
      <c r="A178" s="2">
        <v>175</v>
      </c>
      <c r="B178" s="2">
        <v>1270</v>
      </c>
      <c r="C178" s="2">
        <v>1</v>
      </c>
      <c r="D178" s="2">
        <v>0</v>
      </c>
      <c r="E178" s="2">
        <v>2032</v>
      </c>
      <c r="F178" s="2">
        <v>1461</v>
      </c>
      <c r="G178">
        <v>1041</v>
      </c>
      <c r="H178">
        <v>1050</v>
      </c>
      <c r="I178" s="2">
        <v>1016.485863172129</v>
      </c>
      <c r="S178"/>
      <c r="V178"/>
    </row>
    <row r="179" spans="1:22" x14ac:dyDescent="0.25">
      <c r="A179" s="2">
        <v>176</v>
      </c>
      <c r="B179" s="2">
        <v>1270</v>
      </c>
      <c r="C179" s="2">
        <v>1</v>
      </c>
      <c r="D179" s="2">
        <v>0</v>
      </c>
      <c r="E179" s="2">
        <v>2032</v>
      </c>
      <c r="F179" s="2">
        <v>1533</v>
      </c>
      <c r="G179">
        <v>1103</v>
      </c>
      <c r="H179">
        <v>1050</v>
      </c>
      <c r="I179" s="2">
        <v>1056.9094185922224</v>
      </c>
      <c r="S179"/>
      <c r="V179"/>
    </row>
    <row r="180" spans="1:22" x14ac:dyDescent="0.25">
      <c r="A180" s="2">
        <v>177</v>
      </c>
      <c r="B180" s="2">
        <v>1270</v>
      </c>
      <c r="C180" s="2">
        <v>0</v>
      </c>
      <c r="D180" s="2">
        <v>1</v>
      </c>
      <c r="E180" s="2">
        <v>2032</v>
      </c>
      <c r="F180" s="2">
        <v>1596</v>
      </c>
      <c r="G180">
        <v>1165</v>
      </c>
      <c r="H180">
        <v>1050</v>
      </c>
      <c r="I180" s="2">
        <v>1099.3661148800777</v>
      </c>
      <c r="S180"/>
      <c r="V180"/>
    </row>
    <row r="181" spans="1:22" x14ac:dyDescent="0.25">
      <c r="A181" s="2">
        <v>178</v>
      </c>
      <c r="B181" s="2">
        <v>1270</v>
      </c>
      <c r="C181" s="2">
        <v>0</v>
      </c>
      <c r="D181" s="2">
        <v>1</v>
      </c>
      <c r="E181" s="2">
        <v>2032</v>
      </c>
      <c r="F181" s="2">
        <v>1651</v>
      </c>
      <c r="G181">
        <v>1226</v>
      </c>
      <c r="H181">
        <v>1050</v>
      </c>
      <c r="I181" s="2">
        <v>1143.2768095661224</v>
      </c>
      <c r="S181"/>
      <c r="V181"/>
    </row>
    <row r="182" spans="1:22" x14ac:dyDescent="0.25">
      <c r="A182" s="2">
        <v>179</v>
      </c>
      <c r="B182" s="2">
        <v>1270</v>
      </c>
      <c r="C182" s="2">
        <v>0</v>
      </c>
      <c r="D182" s="2">
        <v>1</v>
      </c>
      <c r="E182" s="2">
        <v>2032</v>
      </c>
      <c r="F182" s="2">
        <v>1699</v>
      </c>
      <c r="G182">
        <v>1286</v>
      </c>
      <c r="H182">
        <v>1050</v>
      </c>
      <c r="I182" s="2">
        <v>1188.0425265079712</v>
      </c>
      <c r="S182"/>
      <c r="V182"/>
    </row>
    <row r="183" spans="1:22" x14ac:dyDescent="0.25">
      <c r="A183" s="2">
        <v>180</v>
      </c>
      <c r="B183" s="2">
        <v>1270</v>
      </c>
      <c r="C183" s="2">
        <v>0</v>
      </c>
      <c r="D183" s="2">
        <v>0</v>
      </c>
      <c r="E183" s="2">
        <v>0</v>
      </c>
      <c r="F183" s="2">
        <v>1486</v>
      </c>
      <c r="G183">
        <v>1311</v>
      </c>
      <c r="H183">
        <v>1050</v>
      </c>
      <c r="I183" s="2">
        <v>1233.0526263924282</v>
      </c>
      <c r="S183"/>
      <c r="V183"/>
    </row>
    <row r="184" spans="1:22" x14ac:dyDescent="0.25">
      <c r="A184" s="2">
        <v>181</v>
      </c>
      <c r="B184" s="2">
        <v>1270</v>
      </c>
      <c r="C184" s="2">
        <v>1</v>
      </c>
      <c r="D184" s="2">
        <v>0</v>
      </c>
      <c r="E184" s="2">
        <v>2032</v>
      </c>
      <c r="F184" s="2">
        <v>1555</v>
      </c>
      <c r="G184">
        <v>1342</v>
      </c>
      <c r="H184">
        <v>1050</v>
      </c>
      <c r="I184" s="2">
        <v>1277.6931363322506</v>
      </c>
      <c r="S184"/>
      <c r="V184"/>
    </row>
    <row r="185" spans="1:22" x14ac:dyDescent="0.25">
      <c r="A185" s="2">
        <v>182</v>
      </c>
      <c r="B185" s="2">
        <v>1270</v>
      </c>
      <c r="C185" s="2">
        <v>1</v>
      </c>
      <c r="D185" s="2">
        <v>0</v>
      </c>
      <c r="E185" s="2">
        <v>2032</v>
      </c>
      <c r="F185" s="2">
        <v>1615</v>
      </c>
      <c r="G185">
        <v>1377</v>
      </c>
      <c r="H185">
        <v>1050</v>
      </c>
      <c r="I185" s="2">
        <v>1321.3551249354593</v>
      </c>
      <c r="S185"/>
      <c r="V185"/>
    </row>
    <row r="186" spans="1:22" x14ac:dyDescent="0.25">
      <c r="A186" s="2">
        <v>183</v>
      </c>
      <c r="B186" s="2">
        <v>1270</v>
      </c>
      <c r="C186" s="2">
        <v>1</v>
      </c>
      <c r="D186" s="2">
        <v>0</v>
      </c>
      <c r="E186" s="2">
        <v>2032</v>
      </c>
      <c r="F186" s="2">
        <v>1668</v>
      </c>
      <c r="G186">
        <v>1414</v>
      </c>
      <c r="H186">
        <v>1050</v>
      </c>
      <c r="I186" s="2">
        <v>1363.4430086047212</v>
      </c>
      <c r="S186"/>
      <c r="V186"/>
    </row>
    <row r="187" spans="1:22" x14ac:dyDescent="0.25">
      <c r="A187" s="2">
        <v>184</v>
      </c>
      <c r="B187" s="2">
        <v>1270</v>
      </c>
      <c r="C187" s="2">
        <v>0</v>
      </c>
      <c r="D187" s="2">
        <v>1</v>
      </c>
      <c r="E187" s="2">
        <v>2032</v>
      </c>
      <c r="F187" s="2">
        <v>1714</v>
      </c>
      <c r="G187">
        <v>1452</v>
      </c>
      <c r="H187">
        <v>1050</v>
      </c>
      <c r="I187" s="2">
        <v>1403.3826757623972</v>
      </c>
      <c r="S187"/>
      <c r="V187"/>
    </row>
    <row r="188" spans="1:22" x14ac:dyDescent="0.25">
      <c r="A188" s="2">
        <v>185</v>
      </c>
      <c r="B188" s="2">
        <v>1070</v>
      </c>
      <c r="C188" s="2">
        <v>0</v>
      </c>
      <c r="D188" s="2">
        <v>1</v>
      </c>
      <c r="E188" s="2">
        <v>2032</v>
      </c>
      <c r="F188" s="2">
        <v>1754</v>
      </c>
      <c r="G188">
        <v>1490</v>
      </c>
      <c r="H188">
        <v>1050</v>
      </c>
      <c r="I188" s="2">
        <v>1440.6293181804831</v>
      </c>
      <c r="S188"/>
      <c r="V188"/>
    </row>
    <row r="189" spans="1:22" x14ac:dyDescent="0.25">
      <c r="A189" s="2">
        <v>186</v>
      </c>
      <c r="B189" s="2">
        <v>1070</v>
      </c>
      <c r="C189" s="2">
        <v>0</v>
      </c>
      <c r="D189" s="2">
        <v>1</v>
      </c>
      <c r="E189" s="2">
        <v>2032</v>
      </c>
      <c r="F189" s="2">
        <v>1789</v>
      </c>
      <c r="G189">
        <v>1528</v>
      </c>
      <c r="H189">
        <v>1050</v>
      </c>
      <c r="I189" s="2">
        <v>1474.6748625899961</v>
      </c>
      <c r="S189"/>
      <c r="V189"/>
    </row>
    <row r="190" spans="1:22" x14ac:dyDescent="0.25">
      <c r="A190" s="2">
        <v>187</v>
      </c>
      <c r="B190" s="2">
        <v>1070</v>
      </c>
      <c r="C190" s="2">
        <v>1</v>
      </c>
      <c r="D190" s="2">
        <v>0</v>
      </c>
      <c r="E190" s="2">
        <v>2032</v>
      </c>
      <c r="F190" s="2">
        <v>1820</v>
      </c>
      <c r="G190">
        <v>1565</v>
      </c>
      <c r="H190">
        <v>1050</v>
      </c>
      <c r="I190" s="2">
        <v>1505.0549011968517</v>
      </c>
    </row>
    <row r="191" spans="1:22" x14ac:dyDescent="0.25">
      <c r="A191" s="2">
        <v>188</v>
      </c>
      <c r="B191" s="2">
        <v>1070</v>
      </c>
      <c r="C191" s="2">
        <v>1</v>
      </c>
      <c r="D191" s="2">
        <v>0</v>
      </c>
      <c r="E191" s="2">
        <v>2032</v>
      </c>
      <c r="F191" s="2">
        <v>1847</v>
      </c>
      <c r="G191">
        <v>1601</v>
      </c>
      <c r="H191">
        <v>1050</v>
      </c>
      <c r="I191" s="2">
        <v>1531.355026566587</v>
      </c>
    </row>
    <row r="192" spans="1:22" x14ac:dyDescent="0.25">
      <c r="A192" s="2">
        <v>189</v>
      </c>
      <c r="B192" s="2">
        <v>1070</v>
      </c>
      <c r="C192" s="2">
        <v>1</v>
      </c>
      <c r="D192" s="2">
        <v>0</v>
      </c>
      <c r="E192" s="2">
        <v>2032</v>
      </c>
      <c r="F192" s="2">
        <v>1871</v>
      </c>
      <c r="G192">
        <v>1635</v>
      </c>
      <c r="H192">
        <v>1050</v>
      </c>
      <c r="I192" s="2">
        <v>1553.216484465162</v>
      </c>
    </row>
    <row r="193" spans="1:18" x14ac:dyDescent="0.25">
      <c r="A193" s="2">
        <v>190</v>
      </c>
      <c r="B193" s="2">
        <v>1070</v>
      </c>
      <c r="C193" s="2">
        <v>1</v>
      </c>
      <c r="D193" s="2">
        <v>1</v>
      </c>
      <c r="E193" s="2">
        <v>0</v>
      </c>
      <c r="F193" s="2">
        <v>1637</v>
      </c>
      <c r="G193">
        <v>1636</v>
      </c>
      <c r="H193">
        <v>1050</v>
      </c>
      <c r="I193" s="2">
        <v>1570.341067546675</v>
      </c>
      <c r="R193" s="13"/>
    </row>
    <row r="194" spans="1:18" x14ac:dyDescent="0.25">
      <c r="A194" s="2">
        <v>191</v>
      </c>
      <c r="B194" s="2">
        <v>1070</v>
      </c>
      <c r="C194" s="2">
        <v>0</v>
      </c>
      <c r="D194" s="2">
        <v>1</v>
      </c>
      <c r="E194" s="2">
        <v>2032</v>
      </c>
      <c r="F194" s="2">
        <v>1687</v>
      </c>
      <c r="G194">
        <v>1643</v>
      </c>
      <c r="H194">
        <v>1050</v>
      </c>
      <c r="I194" s="2">
        <v>1582.4951831342737</v>
      </c>
    </row>
    <row r="195" spans="1:18" x14ac:dyDescent="0.25">
      <c r="A195" s="2">
        <v>192</v>
      </c>
      <c r="B195" s="2">
        <v>1070</v>
      </c>
      <c r="C195" s="2">
        <v>0</v>
      </c>
      <c r="D195" s="2">
        <v>1</v>
      </c>
      <c r="E195" s="2">
        <v>2032</v>
      </c>
      <c r="F195" s="2">
        <v>1731</v>
      </c>
      <c r="G195">
        <v>1654</v>
      </c>
      <c r="H195">
        <v>1050</v>
      </c>
      <c r="I195" s="2">
        <v>1589.5130396065583</v>
      </c>
    </row>
    <row r="196" spans="1:18" x14ac:dyDescent="0.25">
      <c r="A196" s="2">
        <v>193</v>
      </c>
      <c r="B196" s="2">
        <v>1070</v>
      </c>
      <c r="C196" s="2">
        <v>0</v>
      </c>
      <c r="D196" s="2">
        <v>0</v>
      </c>
      <c r="E196" s="2">
        <v>0</v>
      </c>
      <c r="F196" s="2">
        <v>1514</v>
      </c>
      <c r="G196">
        <v>1636</v>
      </c>
      <c r="H196">
        <v>1050</v>
      </c>
      <c r="I196" s="2">
        <v>1591.2989079246775</v>
      </c>
    </row>
    <row r="197" spans="1:18" x14ac:dyDescent="0.25">
      <c r="A197" s="2">
        <v>194</v>
      </c>
      <c r="B197" s="2">
        <v>1070</v>
      </c>
      <c r="C197" s="2">
        <v>0</v>
      </c>
      <c r="D197" s="2">
        <v>0</v>
      </c>
      <c r="E197" s="2">
        <v>0</v>
      </c>
      <c r="F197" s="2">
        <v>1324</v>
      </c>
      <c r="G197">
        <v>1597</v>
      </c>
      <c r="H197">
        <v>1050</v>
      </c>
      <c r="I197" s="2">
        <v>1587.8284274511223</v>
      </c>
      <c r="R197" s="14"/>
    </row>
    <row r="198" spans="1:18" x14ac:dyDescent="0.25">
      <c r="A198" s="2">
        <v>195</v>
      </c>
      <c r="B198" s="2">
        <v>1070</v>
      </c>
      <c r="C198" s="2">
        <v>1</v>
      </c>
      <c r="D198" s="2">
        <v>0</v>
      </c>
      <c r="E198" s="2">
        <v>2032</v>
      </c>
      <c r="F198" s="2">
        <v>1413</v>
      </c>
      <c r="G198">
        <v>1574</v>
      </c>
      <c r="H198">
        <v>1050</v>
      </c>
      <c r="I198" s="2">
        <v>1579.1489382478333</v>
      </c>
      <c r="R198" s="14"/>
    </row>
    <row r="199" spans="1:18" x14ac:dyDescent="0.25">
      <c r="A199" s="2">
        <v>196</v>
      </c>
      <c r="B199" s="2">
        <v>1070</v>
      </c>
      <c r="C199" s="2">
        <v>1</v>
      </c>
      <c r="D199" s="2">
        <v>0</v>
      </c>
      <c r="E199" s="2">
        <v>2032</v>
      </c>
      <c r="F199" s="2">
        <v>1491</v>
      </c>
      <c r="G199">
        <v>1563</v>
      </c>
      <c r="H199">
        <v>1050</v>
      </c>
      <c r="I199" s="2">
        <v>1565.3788353208117</v>
      </c>
    </row>
    <row r="200" spans="1:18" x14ac:dyDescent="0.25">
      <c r="A200" s="2">
        <v>197</v>
      </c>
      <c r="B200" s="2">
        <v>1070</v>
      </c>
      <c r="C200" s="2">
        <v>1</v>
      </c>
      <c r="D200" s="2">
        <v>1</v>
      </c>
      <c r="E200" s="2">
        <v>0</v>
      </c>
      <c r="F200" s="2">
        <v>1304</v>
      </c>
      <c r="G200">
        <v>1530</v>
      </c>
      <c r="H200">
        <v>1050</v>
      </c>
      <c r="I200" s="2">
        <v>1546.7059536198453</v>
      </c>
    </row>
    <row r="201" spans="1:18" x14ac:dyDescent="0.25">
      <c r="A201" s="2">
        <v>198</v>
      </c>
      <c r="B201" s="2">
        <v>1070</v>
      </c>
      <c r="C201" s="2">
        <v>1</v>
      </c>
      <c r="D201" s="2">
        <v>1</v>
      </c>
      <c r="E201" s="2">
        <v>0</v>
      </c>
      <c r="F201" s="2">
        <v>1141</v>
      </c>
      <c r="G201">
        <v>1481</v>
      </c>
      <c r="H201">
        <v>1050</v>
      </c>
      <c r="I201" s="2">
        <v>1523.3850058232117</v>
      </c>
    </row>
    <row r="202" spans="1:18" x14ac:dyDescent="0.25">
      <c r="A202" s="2">
        <v>199</v>
      </c>
      <c r="B202" s="2">
        <v>1070</v>
      </c>
      <c r="C202" s="2">
        <v>0</v>
      </c>
      <c r="D202" s="2">
        <v>1</v>
      </c>
      <c r="E202" s="2">
        <v>2032</v>
      </c>
      <c r="F202" s="2">
        <v>1253</v>
      </c>
      <c r="G202">
        <v>1452</v>
      </c>
      <c r="H202">
        <v>1050</v>
      </c>
      <c r="I202" s="2">
        <v>1495.7341078579734</v>
      </c>
    </row>
    <row r="203" spans="1:18" x14ac:dyDescent="0.25">
      <c r="A203" s="2">
        <v>200</v>
      </c>
      <c r="B203" s="2">
        <v>1070</v>
      </c>
      <c r="C203" s="2">
        <v>0</v>
      </c>
      <c r="D203" s="2">
        <v>0</v>
      </c>
      <c r="E203" s="2">
        <v>0</v>
      </c>
      <c r="F203" s="2">
        <v>1096</v>
      </c>
      <c r="G203">
        <v>1407</v>
      </c>
      <c r="H203">
        <v>1050</v>
      </c>
      <c r="I203" s="2">
        <v>1464.1304395504844</v>
      </c>
    </row>
    <row r="204" spans="1:18" x14ac:dyDescent="0.25">
      <c r="A204" s="2">
        <v>201</v>
      </c>
      <c r="B204" s="2">
        <v>1070</v>
      </c>
      <c r="C204" s="2">
        <v>0</v>
      </c>
      <c r="D204" s="2">
        <v>0</v>
      </c>
      <c r="E204" s="2">
        <v>0</v>
      </c>
      <c r="F204" s="2">
        <v>959</v>
      </c>
      <c r="G204">
        <v>1351</v>
      </c>
      <c r="H204">
        <v>1050</v>
      </c>
      <c r="I204" s="2">
        <v>1429.0050995992156</v>
      </c>
    </row>
    <row r="205" spans="1:18" x14ac:dyDescent="0.25">
      <c r="A205" s="2">
        <v>202</v>
      </c>
      <c r="B205" s="2">
        <v>1070</v>
      </c>
      <c r="C205" s="2">
        <v>1</v>
      </c>
      <c r="D205" s="2">
        <v>0</v>
      </c>
      <c r="E205" s="2">
        <v>2032</v>
      </c>
      <c r="F205" s="2">
        <v>1094</v>
      </c>
      <c r="G205">
        <v>1318</v>
      </c>
      <c r="H205">
        <v>1050</v>
      </c>
      <c r="I205" s="2">
        <v>1390.8372250520879</v>
      </c>
    </row>
    <row r="206" spans="1:18" x14ac:dyDescent="0.25">
      <c r="A206" s="2">
        <v>203</v>
      </c>
      <c r="B206" s="2">
        <v>1070</v>
      </c>
      <c r="C206" s="2">
        <v>1</v>
      </c>
      <c r="D206" s="2">
        <v>0</v>
      </c>
      <c r="E206" s="2">
        <v>2032</v>
      </c>
      <c r="F206" s="2">
        <v>1212</v>
      </c>
      <c r="G206">
        <v>1304</v>
      </c>
      <c r="H206">
        <v>1050</v>
      </c>
      <c r="I206" s="2">
        <v>1350.1474555032325</v>
      </c>
    </row>
    <row r="207" spans="1:18" x14ac:dyDescent="0.25">
      <c r="A207" s="2">
        <v>204</v>
      </c>
      <c r="B207" s="2">
        <v>1070</v>
      </c>
      <c r="C207" s="2">
        <v>1</v>
      </c>
      <c r="D207" s="2">
        <v>1</v>
      </c>
      <c r="E207" s="2">
        <v>0</v>
      </c>
      <c r="F207" s="2">
        <v>1060</v>
      </c>
      <c r="G207">
        <v>1273</v>
      </c>
      <c r="H207">
        <v>1050</v>
      </c>
      <c r="I207" s="2">
        <v>1307.4908311626311</v>
      </c>
    </row>
    <row r="208" spans="1:18" x14ac:dyDescent="0.25">
      <c r="A208" s="2">
        <v>205</v>
      </c>
      <c r="B208" s="2">
        <v>1070</v>
      </c>
      <c r="C208" s="2">
        <v>1</v>
      </c>
      <c r="D208" s="2">
        <v>1</v>
      </c>
      <c r="E208" s="2">
        <v>0</v>
      </c>
      <c r="F208" s="2">
        <v>927</v>
      </c>
      <c r="G208">
        <v>1229</v>
      </c>
      <c r="H208">
        <v>1050</v>
      </c>
      <c r="I208" s="2">
        <v>1263.4492216745118</v>
      </c>
    </row>
    <row r="209" spans="1:9" x14ac:dyDescent="0.25">
      <c r="A209" s="2">
        <v>206</v>
      </c>
      <c r="B209" s="2">
        <v>1070</v>
      </c>
      <c r="C209" s="2">
        <v>0</v>
      </c>
      <c r="D209" s="2">
        <v>1</v>
      </c>
      <c r="E209" s="2">
        <v>2032</v>
      </c>
      <c r="F209" s="2">
        <v>1066</v>
      </c>
      <c r="G209">
        <v>1208</v>
      </c>
      <c r="H209">
        <v>1050</v>
      </c>
      <c r="I209" s="2">
        <v>1218.6233889613252</v>
      </c>
    </row>
    <row r="210" spans="1:9" x14ac:dyDescent="0.25">
      <c r="A210" s="2">
        <v>207</v>
      </c>
      <c r="B210" s="2">
        <v>1070</v>
      </c>
      <c r="C210" s="2">
        <v>0</v>
      </c>
      <c r="D210" s="2">
        <v>0</v>
      </c>
      <c r="E210" s="2">
        <v>0</v>
      </c>
      <c r="F210" s="2">
        <v>932</v>
      </c>
      <c r="G210">
        <v>1173</v>
      </c>
      <c r="H210">
        <v>1050</v>
      </c>
      <c r="I210" s="2">
        <v>1173.6247923623</v>
      </c>
    </row>
    <row r="211" spans="1:9" x14ac:dyDescent="0.25">
      <c r="A211" s="2">
        <v>208</v>
      </c>
      <c r="B211" s="2">
        <v>1070</v>
      </c>
      <c r="C211" s="2">
        <v>0</v>
      </c>
      <c r="D211" s="2">
        <v>0</v>
      </c>
      <c r="E211" s="2">
        <v>0</v>
      </c>
      <c r="F211" s="2">
        <v>815</v>
      </c>
      <c r="G211">
        <v>1128</v>
      </c>
      <c r="H211">
        <v>1050</v>
      </c>
      <c r="I211" s="2">
        <v>1129.0672478508884</v>
      </c>
    </row>
    <row r="212" spans="1:9" x14ac:dyDescent="0.25">
      <c r="A212" s="2">
        <v>209</v>
      </c>
      <c r="B212" s="2">
        <v>1070</v>
      </c>
      <c r="C212" s="2">
        <v>0</v>
      </c>
      <c r="D212" s="2">
        <v>0</v>
      </c>
      <c r="E212" s="2">
        <v>0</v>
      </c>
      <c r="F212" s="2">
        <v>713</v>
      </c>
      <c r="G212">
        <v>1076</v>
      </c>
      <c r="H212">
        <v>1050</v>
      </c>
      <c r="I212" s="2">
        <v>1085.5585551058844</v>
      </c>
    </row>
    <row r="213" spans="1:9" x14ac:dyDescent="0.25">
      <c r="A213" s="2">
        <v>210</v>
      </c>
      <c r="B213" s="2">
        <v>1070</v>
      </c>
      <c r="C213" s="2">
        <v>1</v>
      </c>
      <c r="D213" s="2">
        <v>0</v>
      </c>
      <c r="E213" s="2">
        <v>2032</v>
      </c>
      <c r="F213" s="2">
        <v>878</v>
      </c>
      <c r="G213">
        <v>1051</v>
      </c>
      <c r="H213">
        <v>1050</v>
      </c>
      <c r="I213" s="2">
        <v>1043.6922066494844</v>
      </c>
    </row>
    <row r="214" spans="1:9" x14ac:dyDescent="0.25">
      <c r="A214" s="2">
        <v>211</v>
      </c>
      <c r="B214" s="2">
        <v>1070</v>
      </c>
      <c r="C214" s="2">
        <v>1</v>
      </c>
      <c r="D214" s="2">
        <v>1</v>
      </c>
      <c r="E214" s="2">
        <v>0</v>
      </c>
      <c r="F214" s="2">
        <v>768</v>
      </c>
      <c r="G214">
        <v>1015</v>
      </c>
      <c r="H214">
        <v>1050</v>
      </c>
      <c r="I214" s="2">
        <v>1004.0392921461444</v>
      </c>
    </row>
    <row r="215" spans="1:9" x14ac:dyDescent="0.25">
      <c r="A215" s="2">
        <v>212</v>
      </c>
      <c r="B215" s="2">
        <v>1270</v>
      </c>
      <c r="C215" s="2">
        <v>1</v>
      </c>
      <c r="D215" s="2">
        <v>1</v>
      </c>
      <c r="E215" s="2">
        <v>0</v>
      </c>
      <c r="F215" s="2">
        <v>672</v>
      </c>
      <c r="G215">
        <v>972</v>
      </c>
      <c r="H215">
        <v>1050</v>
      </c>
      <c r="I215" s="2">
        <v>967.14070829388766</v>
      </c>
    </row>
    <row r="216" spans="1:9" x14ac:dyDescent="0.25">
      <c r="A216" s="2">
        <v>213</v>
      </c>
      <c r="B216" s="2">
        <v>1270</v>
      </c>
      <c r="C216" s="2">
        <v>0</v>
      </c>
      <c r="D216" s="2">
        <v>1</v>
      </c>
      <c r="E216" s="2">
        <v>2032</v>
      </c>
      <c r="F216" s="2">
        <v>842</v>
      </c>
      <c r="G216">
        <v>955</v>
      </c>
      <c r="H216">
        <v>1050</v>
      </c>
      <c r="I216" s="2">
        <v>933.4997805712427</v>
      </c>
    </row>
    <row r="217" spans="1:9" x14ac:dyDescent="0.25">
      <c r="A217" s="2">
        <v>214</v>
      </c>
      <c r="B217" s="2">
        <v>1270</v>
      </c>
      <c r="C217" s="2">
        <v>0</v>
      </c>
      <c r="D217" s="2">
        <v>0</v>
      </c>
      <c r="E217" s="2">
        <v>0</v>
      </c>
      <c r="F217" s="2">
        <v>736</v>
      </c>
      <c r="G217">
        <v>927</v>
      </c>
      <c r="H217">
        <v>1050</v>
      </c>
      <c r="I217" s="2">
        <v>903.57539748493207</v>
      </c>
    </row>
    <row r="218" spans="1:9" x14ac:dyDescent="0.25">
      <c r="A218" s="2">
        <v>215</v>
      </c>
      <c r="B218" s="2">
        <v>1270</v>
      </c>
      <c r="C218" s="2">
        <v>0</v>
      </c>
      <c r="D218" s="2">
        <v>0</v>
      </c>
      <c r="E218" s="2">
        <v>0</v>
      </c>
      <c r="F218" s="2">
        <v>644</v>
      </c>
      <c r="G218">
        <v>891</v>
      </c>
      <c r="H218">
        <v>1050</v>
      </c>
      <c r="I218" s="2">
        <v>877.77575097253509</v>
      </c>
    </row>
    <row r="219" spans="1:9" x14ac:dyDescent="0.25">
      <c r="A219" s="2">
        <v>216</v>
      </c>
      <c r="B219" s="2">
        <v>1270</v>
      </c>
      <c r="C219" s="2">
        <v>0</v>
      </c>
      <c r="D219" s="2">
        <v>0</v>
      </c>
      <c r="E219" s="2">
        <v>0</v>
      </c>
      <c r="F219" s="2">
        <v>563</v>
      </c>
      <c r="G219">
        <v>850</v>
      </c>
      <c r="H219">
        <v>1050</v>
      </c>
      <c r="I219" s="2">
        <v>856.45276834591596</v>
      </c>
    </row>
    <row r="220" spans="1:9" x14ac:dyDescent="0.25">
      <c r="A220" s="2">
        <v>217</v>
      </c>
      <c r="B220" s="2">
        <v>1270</v>
      </c>
      <c r="C220" s="2">
        <v>1</v>
      </c>
      <c r="D220" s="2">
        <v>0</v>
      </c>
      <c r="E220" s="2">
        <v>2032</v>
      </c>
      <c r="F220" s="2">
        <v>747</v>
      </c>
      <c r="G220">
        <v>837</v>
      </c>
      <c r="H220">
        <v>1050</v>
      </c>
      <c r="I220" s="2">
        <v>839.89731172805364</v>
      </c>
    </row>
    <row r="221" spans="1:9" x14ac:dyDescent="0.25">
      <c r="A221" s="2">
        <v>218</v>
      </c>
      <c r="B221" s="2">
        <v>1270</v>
      </c>
      <c r="C221" s="2">
        <v>1</v>
      </c>
      <c r="D221" s="2">
        <v>1</v>
      </c>
      <c r="E221" s="2">
        <v>0</v>
      </c>
      <c r="F221" s="2">
        <v>653</v>
      </c>
      <c r="G221">
        <v>814</v>
      </c>
      <c r="H221">
        <v>1050</v>
      </c>
      <c r="I221" s="2">
        <v>828.33521046670342</v>
      </c>
    </row>
    <row r="222" spans="1:9" x14ac:dyDescent="0.25">
      <c r="A222" s="2">
        <v>219</v>
      </c>
      <c r="B222" s="2">
        <v>1270</v>
      </c>
      <c r="C222" s="2">
        <v>1</v>
      </c>
      <c r="D222" s="2">
        <v>1</v>
      </c>
      <c r="E222" s="2">
        <v>0</v>
      </c>
      <c r="F222" s="2">
        <v>571</v>
      </c>
      <c r="G222">
        <v>783</v>
      </c>
      <c r="H222">
        <v>1050</v>
      </c>
      <c r="I222" s="2">
        <v>821.92418064586104</v>
      </c>
    </row>
    <row r="223" spans="1:9" x14ac:dyDescent="0.25">
      <c r="A223" s="2">
        <v>220</v>
      </c>
      <c r="B223" s="2">
        <v>1270</v>
      </c>
      <c r="C223" s="2">
        <v>0</v>
      </c>
      <c r="D223" s="2">
        <v>1</v>
      </c>
      <c r="E223" s="2">
        <v>2032</v>
      </c>
      <c r="F223" s="2">
        <v>754</v>
      </c>
      <c r="G223">
        <v>779</v>
      </c>
      <c r="H223">
        <v>1050</v>
      </c>
      <c r="I223" s="2">
        <v>820.75167371529892</v>
      </c>
    </row>
    <row r="224" spans="1:9" x14ac:dyDescent="0.25">
      <c r="A224" s="2">
        <v>221</v>
      </c>
      <c r="B224" s="2">
        <v>1270</v>
      </c>
      <c r="C224" s="2">
        <v>0</v>
      </c>
      <c r="D224" s="2">
        <v>1</v>
      </c>
      <c r="E224" s="2">
        <v>2032</v>
      </c>
      <c r="F224" s="2">
        <v>914</v>
      </c>
      <c r="G224">
        <v>796</v>
      </c>
      <c r="H224">
        <v>1050</v>
      </c>
      <c r="I224" s="2">
        <v>824.83368358454675</v>
      </c>
    </row>
    <row r="225" spans="1:9" x14ac:dyDescent="0.25">
      <c r="A225" s="2">
        <v>222</v>
      </c>
      <c r="B225" s="2">
        <v>1270</v>
      </c>
      <c r="C225" s="2">
        <v>0</v>
      </c>
      <c r="D225" s="2">
        <v>0</v>
      </c>
      <c r="E225" s="2">
        <v>0</v>
      </c>
      <c r="F225" s="2">
        <v>799</v>
      </c>
      <c r="G225">
        <v>797</v>
      </c>
      <c r="H225">
        <v>1050</v>
      </c>
      <c r="I225" s="2">
        <v>834.11452845348379</v>
      </c>
    </row>
    <row r="226" spans="1:9" x14ac:dyDescent="0.25">
      <c r="A226" s="2">
        <v>223</v>
      </c>
      <c r="B226" s="2">
        <v>1270</v>
      </c>
      <c r="C226" s="2">
        <v>1</v>
      </c>
      <c r="D226" s="2">
        <v>0</v>
      </c>
      <c r="E226" s="2">
        <v>2032</v>
      </c>
      <c r="F226" s="2">
        <v>954</v>
      </c>
      <c r="G226">
        <v>817</v>
      </c>
      <c r="H226">
        <v>1050</v>
      </c>
      <c r="I226" s="2">
        <v>848.46761035554607</v>
      </c>
    </row>
    <row r="227" spans="1:9" x14ac:dyDescent="0.25">
      <c r="A227" s="2">
        <v>224</v>
      </c>
      <c r="B227" s="2">
        <v>1270</v>
      </c>
      <c r="C227" s="2">
        <v>1</v>
      </c>
      <c r="D227" s="2">
        <v>0</v>
      </c>
      <c r="E227" s="2">
        <v>2032</v>
      </c>
      <c r="F227" s="2">
        <v>1089</v>
      </c>
      <c r="G227">
        <v>851</v>
      </c>
      <c r="H227">
        <v>1050</v>
      </c>
      <c r="I227" s="2">
        <v>867.69714205278228</v>
      </c>
    </row>
    <row r="228" spans="1:9" x14ac:dyDescent="0.25">
      <c r="A228" s="2">
        <v>225</v>
      </c>
      <c r="B228" s="2">
        <v>1270</v>
      </c>
      <c r="C228" s="2">
        <v>1</v>
      </c>
      <c r="D228" s="2">
        <v>1</v>
      </c>
      <c r="E228" s="2">
        <v>0</v>
      </c>
      <c r="F228" s="2">
        <v>952</v>
      </c>
      <c r="G228">
        <v>864</v>
      </c>
      <c r="H228">
        <v>1050</v>
      </c>
      <c r="I228" s="2">
        <v>891.54081772657025</v>
      </c>
    </row>
    <row r="229" spans="1:9" x14ac:dyDescent="0.25">
      <c r="A229" s="2">
        <v>226</v>
      </c>
      <c r="B229" s="2">
        <v>1270</v>
      </c>
      <c r="C229" s="2">
        <v>0</v>
      </c>
      <c r="D229" s="2">
        <v>1</v>
      </c>
      <c r="E229" s="2">
        <v>2032</v>
      </c>
      <c r="F229" s="2">
        <v>1087</v>
      </c>
      <c r="G229">
        <v>892</v>
      </c>
      <c r="H229">
        <v>1050</v>
      </c>
      <c r="I229" s="2">
        <v>919.67339103367772</v>
      </c>
    </row>
    <row r="230" spans="1:9" x14ac:dyDescent="0.25">
      <c r="A230" s="2">
        <v>227</v>
      </c>
      <c r="B230" s="2">
        <v>1270</v>
      </c>
      <c r="C230" s="2">
        <v>0</v>
      </c>
      <c r="D230" s="2">
        <v>1</v>
      </c>
      <c r="E230" s="2">
        <v>2032</v>
      </c>
      <c r="F230" s="2">
        <v>1206</v>
      </c>
      <c r="G230">
        <v>932</v>
      </c>
      <c r="H230">
        <v>1050</v>
      </c>
      <c r="I230" s="2">
        <v>951.71111172019994</v>
      </c>
    </row>
    <row r="231" spans="1:9" x14ac:dyDescent="0.25">
      <c r="A231" s="2">
        <v>228</v>
      </c>
      <c r="B231" s="2">
        <v>1270</v>
      </c>
      <c r="C231" s="2">
        <v>0</v>
      </c>
      <c r="D231" s="2">
        <v>1</v>
      </c>
      <c r="E231" s="2">
        <v>2032</v>
      </c>
      <c r="F231" s="2">
        <v>1310</v>
      </c>
      <c r="G231">
        <v>980</v>
      </c>
      <c r="H231">
        <v>1050</v>
      </c>
      <c r="I231" s="2">
        <v>987.21696027449184</v>
      </c>
    </row>
    <row r="232" spans="1:9" x14ac:dyDescent="0.25">
      <c r="A232" s="2">
        <v>229</v>
      </c>
      <c r="B232" s="2">
        <v>1270</v>
      </c>
      <c r="C232" s="2">
        <v>1</v>
      </c>
      <c r="D232" s="2">
        <v>0</v>
      </c>
      <c r="E232" s="2">
        <v>2032</v>
      </c>
      <c r="F232" s="2">
        <v>1401</v>
      </c>
      <c r="G232">
        <v>1033</v>
      </c>
      <c r="H232">
        <v>1050</v>
      </c>
      <c r="I232" s="2">
        <v>1025.7066092143471</v>
      </c>
    </row>
    <row r="233" spans="1:9" x14ac:dyDescent="0.25">
      <c r="A233" s="2">
        <v>230</v>
      </c>
      <c r="B233" s="2">
        <v>1270</v>
      </c>
      <c r="C233" s="2">
        <v>1</v>
      </c>
      <c r="D233" s="2">
        <v>0</v>
      </c>
      <c r="E233" s="2">
        <v>2032</v>
      </c>
      <c r="F233" s="2">
        <v>1480</v>
      </c>
      <c r="G233">
        <v>1089</v>
      </c>
      <c r="H233">
        <v>1050</v>
      </c>
      <c r="I233" s="2">
        <v>1066.6550296918128</v>
      </c>
    </row>
    <row r="234" spans="1:9" x14ac:dyDescent="0.25">
      <c r="A234" s="2">
        <v>231</v>
      </c>
      <c r="B234" s="2">
        <v>1270</v>
      </c>
      <c r="C234" s="2">
        <v>1</v>
      </c>
      <c r="D234" s="2">
        <v>0</v>
      </c>
      <c r="E234" s="2">
        <v>2032</v>
      </c>
      <c r="F234" s="2">
        <v>1549</v>
      </c>
      <c r="G234">
        <v>1147</v>
      </c>
      <c r="H234">
        <v>1050</v>
      </c>
      <c r="I234" s="2">
        <v>1109.5036532963957</v>
      </c>
    </row>
    <row r="235" spans="1:9" x14ac:dyDescent="0.25">
      <c r="A235" s="2">
        <v>232</v>
      </c>
      <c r="B235" s="2">
        <v>1270</v>
      </c>
      <c r="C235" s="2">
        <v>0</v>
      </c>
      <c r="D235" s="2">
        <v>1</v>
      </c>
      <c r="E235" s="2">
        <v>2032</v>
      </c>
      <c r="F235" s="2">
        <v>1610</v>
      </c>
      <c r="G235">
        <v>1205</v>
      </c>
      <c r="H235">
        <v>1050</v>
      </c>
      <c r="I235" s="2">
        <v>1153.6679913640753</v>
      </c>
    </row>
    <row r="236" spans="1:9" x14ac:dyDescent="0.25">
      <c r="A236" s="2">
        <v>233</v>
      </c>
      <c r="B236" s="2">
        <v>1270</v>
      </c>
      <c r="C236" s="2">
        <v>0</v>
      </c>
      <c r="D236" s="2">
        <v>1</v>
      </c>
      <c r="E236" s="2">
        <v>2032</v>
      </c>
      <c r="F236" s="2">
        <v>1663</v>
      </c>
      <c r="G236">
        <v>1263</v>
      </c>
      <c r="H236">
        <v>1050</v>
      </c>
      <c r="I236" s="2">
        <v>1198.5456078588018</v>
      </c>
    </row>
    <row r="237" spans="1:9" x14ac:dyDescent="0.25">
      <c r="A237" s="2">
        <v>234</v>
      </c>
      <c r="B237" s="2">
        <v>1270</v>
      </c>
      <c r="C237" s="2">
        <v>0</v>
      </c>
      <c r="D237" s="2">
        <v>1</v>
      </c>
      <c r="E237" s="2">
        <v>2032</v>
      </c>
      <c r="F237" s="2">
        <v>1710</v>
      </c>
      <c r="G237">
        <v>1319</v>
      </c>
      <c r="H237">
        <v>1050</v>
      </c>
      <c r="I237" s="2">
        <v>1243.5243370701548</v>
      </c>
    </row>
    <row r="238" spans="1:9" x14ac:dyDescent="0.25">
      <c r="A238" s="2">
        <v>235</v>
      </c>
      <c r="B238" s="2">
        <v>1270</v>
      </c>
      <c r="C238" s="2">
        <v>0</v>
      </c>
      <c r="D238" s="2">
        <v>0</v>
      </c>
      <c r="E238" s="2">
        <v>0</v>
      </c>
      <c r="F238" s="2">
        <v>1496</v>
      </c>
      <c r="G238">
        <v>1342</v>
      </c>
      <c r="H238">
        <v>1050</v>
      </c>
      <c r="I238" s="2">
        <v>1287.990634031353</v>
      </c>
    </row>
    <row r="239" spans="1:9" x14ac:dyDescent="0.25">
      <c r="A239" s="2">
        <v>236</v>
      </c>
      <c r="B239" s="2">
        <v>1270</v>
      </c>
      <c r="C239" s="2">
        <v>1</v>
      </c>
      <c r="D239" s="2">
        <v>0</v>
      </c>
      <c r="E239" s="2">
        <v>2032</v>
      </c>
      <c r="F239" s="2">
        <v>1563</v>
      </c>
      <c r="G239">
        <v>1370</v>
      </c>
      <c r="H239">
        <v>1050</v>
      </c>
      <c r="I239" s="2">
        <v>1331.3379437513975</v>
      </c>
    </row>
    <row r="240" spans="1:9" x14ac:dyDescent="0.25">
      <c r="A240" s="2">
        <v>237</v>
      </c>
      <c r="B240" s="2">
        <v>1270</v>
      </c>
      <c r="C240" s="2">
        <v>1</v>
      </c>
      <c r="D240" s="2">
        <v>0</v>
      </c>
      <c r="E240" s="2">
        <v>2032</v>
      </c>
      <c r="F240" s="2">
        <v>1622</v>
      </c>
      <c r="G240">
        <v>1402</v>
      </c>
      <c r="H240">
        <v>1050</v>
      </c>
      <c r="I240" s="2">
        <v>1372.9749750984899</v>
      </c>
    </row>
    <row r="241" spans="1:9" x14ac:dyDescent="0.25">
      <c r="A241" s="2">
        <v>238</v>
      </c>
      <c r="B241" s="2">
        <v>1070</v>
      </c>
      <c r="C241" s="2">
        <v>1</v>
      </c>
      <c r="D241" s="2">
        <v>0</v>
      </c>
      <c r="E241" s="2">
        <v>2032</v>
      </c>
      <c r="F241" s="2">
        <v>1674</v>
      </c>
      <c r="G241">
        <v>1436</v>
      </c>
      <c r="H241">
        <v>1050</v>
      </c>
      <c r="I241" s="2">
        <v>1412.3337664725</v>
      </c>
    </row>
    <row r="242" spans="1:9" x14ac:dyDescent="0.25">
      <c r="A242" s="2">
        <v>239</v>
      </c>
      <c r="B242" s="2">
        <v>1070</v>
      </c>
      <c r="C242" s="2">
        <v>0</v>
      </c>
      <c r="D242" s="2">
        <v>1</v>
      </c>
      <c r="E242" s="2">
        <v>2032</v>
      </c>
      <c r="F242" s="2">
        <v>1719</v>
      </c>
      <c r="G242">
        <v>1472</v>
      </c>
      <c r="H242">
        <v>1050</v>
      </c>
      <c r="I242" s="2">
        <v>1448.8774332444152</v>
      </c>
    </row>
    <row r="243" spans="1:9" x14ac:dyDescent="0.25">
      <c r="A243" s="2">
        <v>240</v>
      </c>
      <c r="B243" s="2">
        <v>1070</v>
      </c>
      <c r="C243" s="2">
        <v>0</v>
      </c>
      <c r="D243" s="2">
        <v>1</v>
      </c>
      <c r="E243" s="2">
        <v>2032</v>
      </c>
      <c r="F243" s="2">
        <v>1759</v>
      </c>
      <c r="G243">
        <v>1508</v>
      </c>
      <c r="H243">
        <v>1050</v>
      </c>
      <c r="I243" s="2">
        <v>1482.10749128165</v>
      </c>
    </row>
    <row r="244" spans="1:9" x14ac:dyDescent="0.25">
      <c r="A244">
        <v>241</v>
      </c>
      <c r="B244" s="2">
        <v>1070</v>
      </c>
      <c r="C244" s="2">
        <v>0</v>
      </c>
      <c r="D244" s="2">
        <v>1</v>
      </c>
      <c r="E244" s="2">
        <v>2032</v>
      </c>
      <c r="F244" s="2">
        <v>1794</v>
      </c>
      <c r="G244">
        <v>1544</v>
      </c>
      <c r="H244">
        <v>1050</v>
      </c>
      <c r="I244" s="2">
        <v>1511.5706566606252</v>
      </c>
    </row>
    <row r="245" spans="1:9" x14ac:dyDescent="0.25">
      <c r="A245" s="2">
        <v>242</v>
      </c>
      <c r="B245" s="2">
        <v>1070</v>
      </c>
      <c r="C245" s="2">
        <v>0</v>
      </c>
      <c r="D245" s="2">
        <v>0</v>
      </c>
      <c r="E245" s="2">
        <v>0</v>
      </c>
      <c r="F245" s="2">
        <v>1569</v>
      </c>
      <c r="G245">
        <v>1548</v>
      </c>
      <c r="H245">
        <v>1050</v>
      </c>
      <c r="I245" s="2">
        <v>1536.8650288132128</v>
      </c>
    </row>
    <row r="246" spans="1:9" x14ac:dyDescent="0.25">
      <c r="A246" s="2">
        <v>243</v>
      </c>
      <c r="B246" s="2">
        <v>1070</v>
      </c>
      <c r="C246">
        <v>1</v>
      </c>
      <c r="D246">
        <v>0</v>
      </c>
      <c r="E246">
        <v>2032</v>
      </c>
      <c r="F246">
        <v>1627</v>
      </c>
      <c r="G246">
        <v>1558</v>
      </c>
      <c r="H246">
        <v>1050</v>
      </c>
      <c r="I246" s="2">
        <v>1557.6455727641205</v>
      </c>
    </row>
    <row r="247" spans="1:9" x14ac:dyDescent="0.25">
      <c r="A247" s="2">
        <v>244</v>
      </c>
      <c r="B247" s="2">
        <v>1070</v>
      </c>
      <c r="C247">
        <v>1</v>
      </c>
      <c r="D247">
        <v>0</v>
      </c>
      <c r="E247">
        <v>2032</v>
      </c>
      <c r="F247">
        <v>1678</v>
      </c>
      <c r="G247">
        <v>1573</v>
      </c>
      <c r="H247">
        <v>1050</v>
      </c>
      <c r="I247" s="2">
        <v>1573.6288256772125</v>
      </c>
    </row>
    <row r="248" spans="1:9" x14ac:dyDescent="0.25">
      <c r="A248" s="2">
        <v>245</v>
      </c>
      <c r="B248" s="2">
        <v>1070</v>
      </c>
      <c r="C248" s="2">
        <v>1</v>
      </c>
      <c r="D248" s="2">
        <v>1</v>
      </c>
      <c r="E248" s="2">
        <v>0</v>
      </c>
      <c r="F248" s="2">
        <v>1468</v>
      </c>
      <c r="G248">
        <v>1559</v>
      </c>
      <c r="H248">
        <v>1050</v>
      </c>
      <c r="I248" s="2">
        <v>1584.5967635098004</v>
      </c>
    </row>
    <row r="249" spans="1:9" x14ac:dyDescent="0.25">
      <c r="A249" s="2">
        <v>246</v>
      </c>
      <c r="B249" s="2">
        <v>1070</v>
      </c>
      <c r="C249" s="2">
        <v>1</v>
      </c>
      <c r="D249" s="2">
        <v>1</v>
      </c>
      <c r="E249" s="2">
        <v>0</v>
      </c>
      <c r="F249" s="2">
        <v>1284</v>
      </c>
      <c r="G249">
        <v>1524</v>
      </c>
      <c r="H249">
        <v>1050</v>
      </c>
      <c r="I249" s="2">
        <v>1590.3997750307287</v>
      </c>
    </row>
    <row r="250" spans="1:9" x14ac:dyDescent="0.25">
      <c r="A250" s="2">
        <v>247</v>
      </c>
      <c r="B250" s="2">
        <v>1070</v>
      </c>
      <c r="C250" s="2">
        <v>0</v>
      </c>
      <c r="D250" s="2">
        <v>1</v>
      </c>
      <c r="E250" s="2">
        <v>2032</v>
      </c>
      <c r="F250" s="2">
        <v>1378</v>
      </c>
      <c r="G250">
        <v>1505</v>
      </c>
      <c r="H250">
        <v>1050</v>
      </c>
      <c r="I250" s="2">
        <v>1590.9587026343183</v>
      </c>
    </row>
    <row r="251" spans="1:9" x14ac:dyDescent="0.25">
      <c r="A251" s="2">
        <v>248</v>
      </c>
      <c r="B251" s="2">
        <v>1070</v>
      </c>
      <c r="C251" s="2">
        <v>0</v>
      </c>
      <c r="D251" s="2">
        <v>1</v>
      </c>
      <c r="E251" s="2">
        <v>2032</v>
      </c>
      <c r="F251" s="2">
        <v>1460</v>
      </c>
      <c r="G251">
        <v>1499</v>
      </c>
      <c r="H251">
        <v>1050</v>
      </c>
      <c r="I251" s="2">
        <v>1586.2659221118824</v>
      </c>
    </row>
    <row r="252" spans="1:9" x14ac:dyDescent="0.25">
      <c r="A252" s="2">
        <v>249</v>
      </c>
      <c r="B252" s="2">
        <v>1070</v>
      </c>
      <c r="C252" s="2">
        <v>0</v>
      </c>
      <c r="D252" s="2">
        <v>0</v>
      </c>
      <c r="E252" s="2">
        <v>0</v>
      </c>
      <c r="F252" s="2">
        <v>1277</v>
      </c>
      <c r="G252">
        <v>1471</v>
      </c>
      <c r="H252">
        <v>1050</v>
      </c>
      <c r="I252" s="2">
        <v>1576.3854466518824</v>
      </c>
    </row>
    <row r="253" spans="1:9" x14ac:dyDescent="0.25">
      <c r="A253" s="2">
        <v>250</v>
      </c>
      <c r="B253" s="2">
        <v>1070</v>
      </c>
      <c r="C253" s="2">
        <v>1</v>
      </c>
      <c r="D253" s="2">
        <v>0</v>
      </c>
      <c r="E253" s="2">
        <v>2032</v>
      </c>
      <c r="F253" s="2">
        <v>1372</v>
      </c>
      <c r="G253">
        <v>1458</v>
      </c>
      <c r="H253">
        <v>1050</v>
      </c>
      <c r="I253" s="2">
        <v>1561.452053650082</v>
      </c>
    </row>
    <row r="254" spans="1:9" x14ac:dyDescent="0.25">
      <c r="A254" s="2">
        <v>251</v>
      </c>
      <c r="B254" s="2">
        <v>1070</v>
      </c>
      <c r="C254" s="2">
        <v>1</v>
      </c>
      <c r="D254" s="2">
        <v>0</v>
      </c>
      <c r="E254" s="2">
        <v>2032</v>
      </c>
      <c r="F254" s="2">
        <v>1455</v>
      </c>
      <c r="G254">
        <v>1457</v>
      </c>
      <c r="H254">
        <v>1050</v>
      </c>
      <c r="I254" s="2">
        <v>1541.6694462406936</v>
      </c>
    </row>
    <row r="255" spans="1:9" x14ac:dyDescent="0.25">
      <c r="A255" s="2">
        <v>252</v>
      </c>
      <c r="B255" s="2">
        <v>1070</v>
      </c>
      <c r="C255" s="2">
        <v>1</v>
      </c>
      <c r="D255" s="2">
        <v>1</v>
      </c>
      <c r="E255" s="2">
        <v>0</v>
      </c>
      <c r="F255" s="2">
        <v>1273</v>
      </c>
      <c r="G255">
        <v>1434</v>
      </c>
      <c r="H255">
        <v>1050</v>
      </c>
      <c r="I255" s="2">
        <v>1517.3074746266605</v>
      </c>
    </row>
    <row r="256" spans="1:9" x14ac:dyDescent="0.25">
      <c r="A256" s="2">
        <v>253</v>
      </c>
      <c r="B256" s="2">
        <v>1070</v>
      </c>
      <c r="C256" s="2">
        <v>1</v>
      </c>
      <c r="D256" s="2">
        <v>1</v>
      </c>
      <c r="E256" s="2">
        <v>0</v>
      </c>
      <c r="F256" s="2">
        <v>1113</v>
      </c>
      <c r="G256">
        <v>1393</v>
      </c>
      <c r="H256">
        <v>1050</v>
      </c>
      <c r="I256" s="2">
        <v>1488.6984551123057</v>
      </c>
    </row>
    <row r="257" spans="1:9" x14ac:dyDescent="0.25">
      <c r="A257" s="2">
        <v>254</v>
      </c>
      <c r="B257" s="2">
        <v>1070</v>
      </c>
      <c r="C257" s="2">
        <v>0</v>
      </c>
      <c r="D257" s="2">
        <v>1</v>
      </c>
      <c r="E257" s="2">
        <v>2032</v>
      </c>
      <c r="F257" s="2">
        <v>1228</v>
      </c>
      <c r="G257">
        <v>1372</v>
      </c>
      <c r="H257">
        <v>1050</v>
      </c>
      <c r="I257" s="2">
        <v>1456.2326370496075</v>
      </c>
    </row>
    <row r="258" spans="1:9" x14ac:dyDescent="0.25">
      <c r="A258" s="2">
        <v>255</v>
      </c>
      <c r="B258" s="2">
        <v>1070</v>
      </c>
      <c r="C258" s="2">
        <v>0</v>
      </c>
      <c r="D258" s="2">
        <v>1</v>
      </c>
      <c r="E258" s="2">
        <v>2032</v>
      </c>
      <c r="F258" s="2">
        <v>1329</v>
      </c>
      <c r="G258">
        <v>1366</v>
      </c>
      <c r="H258">
        <v>1050</v>
      </c>
      <c r="I258" s="2">
        <v>1420.3528795325008</v>
      </c>
    </row>
    <row r="259" spans="1:9" x14ac:dyDescent="0.25">
      <c r="A259" s="2">
        <v>256</v>
      </c>
      <c r="B259" s="2">
        <v>1070</v>
      </c>
      <c r="C259" s="2">
        <v>0</v>
      </c>
      <c r="D259" s="2">
        <v>0</v>
      </c>
      <c r="E259" s="2">
        <v>0</v>
      </c>
      <c r="F259" s="2">
        <v>1162</v>
      </c>
      <c r="G259">
        <v>1340</v>
      </c>
      <c r="H259">
        <v>1050</v>
      </c>
      <c r="I259" s="2">
        <v>1381.5486104532336</v>
      </c>
    </row>
    <row r="260" spans="1:9" x14ac:dyDescent="0.25">
      <c r="A260" s="2">
        <v>257</v>
      </c>
      <c r="B260" s="2">
        <v>1070</v>
      </c>
      <c r="C260" s="2">
        <v>0</v>
      </c>
      <c r="D260" s="2">
        <v>0</v>
      </c>
      <c r="E260" s="2">
        <v>0</v>
      </c>
      <c r="F260" s="2">
        <v>1016</v>
      </c>
      <c r="G260">
        <v>1299</v>
      </c>
      <c r="H260">
        <v>1050</v>
      </c>
      <c r="I260" s="2">
        <v>1340.3491503239825</v>
      </c>
    </row>
    <row r="261" spans="1:9" x14ac:dyDescent="0.25">
      <c r="A261" s="2">
        <v>258</v>
      </c>
      <c r="B261" s="2">
        <v>1070</v>
      </c>
      <c r="C261" s="2">
        <v>1</v>
      </c>
      <c r="D261" s="2">
        <v>0</v>
      </c>
      <c r="E261" s="2">
        <v>2032</v>
      </c>
      <c r="F261" s="2">
        <v>1143</v>
      </c>
      <c r="G261">
        <v>1279</v>
      </c>
      <c r="H261">
        <v>1050</v>
      </c>
      <c r="I261" s="2">
        <v>1297.3164919319963</v>
      </c>
    </row>
    <row r="262" spans="1:9" x14ac:dyDescent="0.25">
      <c r="A262" s="2">
        <v>259</v>
      </c>
      <c r="B262" s="2">
        <v>1070</v>
      </c>
      <c r="C262" s="2">
        <v>1</v>
      </c>
      <c r="D262" s="2">
        <v>1</v>
      </c>
      <c r="E262" s="2">
        <v>0</v>
      </c>
      <c r="F262" s="2">
        <v>1000</v>
      </c>
      <c r="G262">
        <v>1244</v>
      </c>
      <c r="H262">
        <v>1050</v>
      </c>
      <c r="I262" s="2">
        <v>1253.0376343194125</v>
      </c>
    </row>
    <row r="263" spans="1:9" x14ac:dyDescent="0.25">
      <c r="A263" s="2">
        <v>260</v>
      </c>
      <c r="B263" s="2">
        <v>1070</v>
      </c>
      <c r="C263" s="2">
        <v>1</v>
      </c>
      <c r="D263" s="2">
        <v>1</v>
      </c>
      <c r="E263" s="2">
        <v>0</v>
      </c>
      <c r="F263" s="2">
        <v>875</v>
      </c>
      <c r="G263">
        <v>1197</v>
      </c>
      <c r="H263">
        <v>1050</v>
      </c>
      <c r="I263" s="2">
        <v>1208.1165756582413</v>
      </c>
    </row>
    <row r="264" spans="1:9" x14ac:dyDescent="0.25">
      <c r="A264" s="2">
        <v>261</v>
      </c>
      <c r="B264" s="2">
        <v>1070</v>
      </c>
      <c r="C264" s="2">
        <v>1</v>
      </c>
      <c r="D264" s="2">
        <v>1</v>
      </c>
      <c r="E264" s="2">
        <v>0</v>
      </c>
      <c r="F264" s="2">
        <v>765</v>
      </c>
      <c r="G264">
        <v>1143</v>
      </c>
      <c r="H264">
        <v>1050</v>
      </c>
      <c r="I264" s="2">
        <v>1163.1660742439553</v>
      </c>
    </row>
    <row r="265" spans="1:9" x14ac:dyDescent="0.25">
      <c r="A265" s="2">
        <v>262</v>
      </c>
      <c r="B265" s="2">
        <v>1070</v>
      </c>
      <c r="C265" s="2">
        <v>0</v>
      </c>
      <c r="D265" s="2">
        <v>1</v>
      </c>
      <c r="E265" s="2">
        <v>2032</v>
      </c>
      <c r="F265" s="2">
        <v>924</v>
      </c>
      <c r="G265">
        <v>1115</v>
      </c>
      <c r="H265">
        <v>1050</v>
      </c>
      <c r="I265" s="2">
        <v>1118.7992899941548</v>
      </c>
    </row>
    <row r="266" spans="1:9" x14ac:dyDescent="0.25">
      <c r="A266" s="2">
        <v>263</v>
      </c>
      <c r="B266" s="2">
        <v>1070</v>
      </c>
      <c r="C266" s="2">
        <v>0</v>
      </c>
      <c r="D266" s="2">
        <v>0</v>
      </c>
      <c r="E266" s="2">
        <v>0</v>
      </c>
      <c r="F266" s="2">
        <v>808</v>
      </c>
      <c r="G266">
        <v>1076</v>
      </c>
      <c r="H266">
        <v>1050</v>
      </c>
      <c r="I266" s="2">
        <v>1075.6214204687981</v>
      </c>
    </row>
    <row r="267" spans="1:9" x14ac:dyDescent="0.25">
      <c r="A267" s="2">
        <v>264</v>
      </c>
      <c r="B267" s="2">
        <v>1070</v>
      </c>
      <c r="C267" s="2">
        <v>0</v>
      </c>
      <c r="D267" s="2">
        <v>0</v>
      </c>
      <c r="E267" s="2">
        <v>0</v>
      </c>
      <c r="F267" s="2">
        <v>707</v>
      </c>
      <c r="G267">
        <v>1029</v>
      </c>
      <c r="H267">
        <v>1050</v>
      </c>
      <c r="I267" s="2">
        <v>1034.2214455032008</v>
      </c>
    </row>
    <row r="268" spans="1:9" x14ac:dyDescent="0.25">
      <c r="A268" s="2">
        <v>265</v>
      </c>
      <c r="B268" s="2">
        <v>1270</v>
      </c>
      <c r="C268" s="2">
        <v>1</v>
      </c>
      <c r="D268" s="2">
        <v>0</v>
      </c>
      <c r="E268" s="2">
        <v>2032</v>
      </c>
      <c r="F268" s="2">
        <v>873</v>
      </c>
      <c r="G268">
        <v>1009</v>
      </c>
      <c r="H268">
        <v>1050</v>
      </c>
      <c r="I268" s="2">
        <v>995.16409306345702</v>
      </c>
    </row>
    <row r="269" spans="1:9" x14ac:dyDescent="0.25">
      <c r="A269" s="2">
        <v>266</v>
      </c>
      <c r="B269" s="2">
        <v>1270</v>
      </c>
      <c r="C269" s="2">
        <v>1</v>
      </c>
      <c r="D269" s="2">
        <v>1</v>
      </c>
      <c r="E269" s="2">
        <v>0</v>
      </c>
      <c r="F269" s="2">
        <v>763</v>
      </c>
      <c r="G269">
        <v>978</v>
      </c>
      <c r="H269">
        <v>1050</v>
      </c>
      <c r="I269" s="2">
        <v>958.98213591628019</v>
      </c>
    </row>
    <row r="270" spans="1:9" x14ac:dyDescent="0.25">
      <c r="A270" s="2">
        <v>267</v>
      </c>
      <c r="B270" s="2">
        <v>1270</v>
      </c>
      <c r="C270" s="2">
        <v>1</v>
      </c>
      <c r="D270" s="2">
        <v>1</v>
      </c>
      <c r="E270" s="2">
        <v>0</v>
      </c>
      <c r="F270" s="2">
        <v>667</v>
      </c>
      <c r="G270">
        <v>939</v>
      </c>
      <c r="H270">
        <v>1050</v>
      </c>
      <c r="I270" s="2">
        <v>926.16912419270295</v>
      </c>
    </row>
    <row r="271" spans="1:9" x14ac:dyDescent="0.25">
      <c r="A271" s="2">
        <v>268</v>
      </c>
      <c r="B271" s="2">
        <v>1270</v>
      </c>
      <c r="C271" s="2">
        <v>0</v>
      </c>
      <c r="D271" s="2">
        <v>1</v>
      </c>
      <c r="E271" s="2">
        <v>2032</v>
      </c>
      <c r="F271" s="2">
        <v>838</v>
      </c>
      <c r="G271">
        <v>926</v>
      </c>
      <c r="H271">
        <v>1050</v>
      </c>
      <c r="I271" s="2">
        <v>897.17265297913445</v>
      </c>
    </row>
    <row r="272" spans="1:9" x14ac:dyDescent="0.25">
      <c r="A272" s="2">
        <v>269</v>
      </c>
      <c r="B272" s="2">
        <v>1270</v>
      </c>
      <c r="C272" s="2">
        <v>0</v>
      </c>
      <c r="D272" s="2">
        <v>1</v>
      </c>
      <c r="E272" s="2">
        <v>2032</v>
      </c>
      <c r="F272" s="2">
        <v>988</v>
      </c>
      <c r="G272">
        <v>934</v>
      </c>
      <c r="H272">
        <v>1050</v>
      </c>
      <c r="I272" s="2">
        <v>872.38825677108866</v>
      </c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</sheetData>
  <mergeCells count="2">
    <mergeCell ref="W2:X2"/>
    <mergeCell ref="V8:X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615"/>
  <sheetViews>
    <sheetView zoomScale="60" zoomScaleNormal="60" workbookViewId="0">
      <selection activeCell="I15" sqref="I15"/>
    </sheetView>
  </sheetViews>
  <sheetFormatPr defaultColWidth="17" defaultRowHeight="15" x14ac:dyDescent="0.25"/>
  <cols>
    <col min="1" max="1" width="14.140625" bestFit="1" customWidth="1"/>
    <col min="2" max="2" width="12" bestFit="1" customWidth="1"/>
    <col min="3" max="3" width="8" bestFit="1" customWidth="1"/>
    <col min="4" max="4" width="6.140625" bestFit="1" customWidth="1"/>
    <col min="5" max="5" width="10.85546875" bestFit="1" customWidth="1"/>
    <col min="6" max="6" width="13.42578125" bestFit="1" customWidth="1"/>
    <col min="7" max="7" width="11.5703125" bestFit="1" customWidth="1"/>
    <col min="8" max="8" width="12" bestFit="1" customWidth="1"/>
    <col min="9" max="9" width="8" bestFit="1" customWidth="1"/>
    <col min="11" max="11" width="4.42578125" bestFit="1" customWidth="1"/>
    <col min="12" max="12" width="8.7109375" bestFit="1" customWidth="1"/>
    <col min="13" max="13" width="5.5703125" customWidth="1"/>
    <col min="14" max="14" width="4" bestFit="1" customWidth="1"/>
    <col min="15" max="15" width="6.85546875" bestFit="1" customWidth="1"/>
    <col min="17" max="17" width="10.42578125" bestFit="1" customWidth="1"/>
    <col min="18" max="18" width="9.42578125" customWidth="1"/>
    <col min="19" max="19" width="19.85546875" bestFit="1" customWidth="1"/>
  </cols>
  <sheetData>
    <row r="1" spans="1:19" ht="15.75" thickBot="1" x14ac:dyDescent="0.3">
      <c r="A1" s="86" t="s">
        <v>54</v>
      </c>
      <c r="B1" s="87"/>
      <c r="C1" s="88"/>
      <c r="E1" s="86" t="s">
        <v>55</v>
      </c>
      <c r="F1" s="87"/>
      <c r="G1" s="87"/>
      <c r="H1" s="87"/>
      <c r="I1" s="88"/>
      <c r="K1" s="86" t="s">
        <v>56</v>
      </c>
      <c r="L1" s="87"/>
      <c r="M1" s="87"/>
      <c r="N1" s="87"/>
      <c r="O1" s="88"/>
      <c r="Q1" s="86" t="s">
        <v>53</v>
      </c>
      <c r="R1" s="87"/>
      <c r="S1" s="88"/>
    </row>
    <row r="2" spans="1:19" x14ac:dyDescent="0.25">
      <c r="A2" s="16" t="s">
        <v>34</v>
      </c>
      <c r="B2" s="20">
        <v>12000</v>
      </c>
      <c r="C2" s="50">
        <v>32</v>
      </c>
      <c r="E2" s="29" t="s">
        <v>28</v>
      </c>
      <c r="F2" s="30">
        <v>10000</v>
      </c>
      <c r="G2" s="31" t="s">
        <v>52</v>
      </c>
      <c r="H2" s="31"/>
      <c r="I2" s="32"/>
      <c r="K2" s="21" t="s">
        <v>6</v>
      </c>
      <c r="L2" s="30">
        <f>H7*2*PI()/TAN(2*PI()*H7/2/B2)</f>
        <v>23986.112281339156</v>
      </c>
      <c r="M2" s="42"/>
      <c r="N2" s="42" t="s">
        <v>39</v>
      </c>
      <c r="O2" s="32">
        <v>0</v>
      </c>
      <c r="Q2" s="51" t="s">
        <v>8</v>
      </c>
      <c r="R2" s="89" t="s">
        <v>43</v>
      </c>
      <c r="S2" s="90"/>
    </row>
    <row r="3" spans="1:19" x14ac:dyDescent="0.25">
      <c r="A3" s="23" t="s">
        <v>22</v>
      </c>
      <c r="B3" s="24">
        <f>L3</f>
        <v>4.0114379585791664E-2</v>
      </c>
      <c r="C3" s="25">
        <f>B3*$C$2</f>
        <v>1.2836601467453332</v>
      </c>
      <c r="E3" s="33" t="s">
        <v>29</v>
      </c>
      <c r="F3" s="34">
        <v>1</v>
      </c>
      <c r="G3" s="35" t="s">
        <v>52</v>
      </c>
      <c r="H3" s="35"/>
      <c r="I3" s="36"/>
      <c r="K3" s="16" t="s">
        <v>25</v>
      </c>
      <c r="L3" s="43">
        <f>(O2*$L$2*$L$2+O3*$L$2+O4)/($O$5*$L$2*$L$2+$O$6*$L$2+$O$7)</f>
        <v>4.0114379585791664E-2</v>
      </c>
      <c r="M3" s="35"/>
      <c r="N3" s="44" t="s">
        <v>40</v>
      </c>
      <c r="O3" s="36">
        <f>F6</f>
        <v>9.9999999999999995E-8</v>
      </c>
      <c r="Q3" s="16" t="s">
        <v>45</v>
      </c>
      <c r="R3" s="34">
        <v>12000</v>
      </c>
      <c r="S3" s="52" t="s">
        <v>10</v>
      </c>
    </row>
    <row r="4" spans="1:19" x14ac:dyDescent="0.25">
      <c r="A4" s="23" t="s">
        <v>23</v>
      </c>
      <c r="B4" s="24">
        <f>L4</f>
        <v>8.0036782047500477E-2</v>
      </c>
      <c r="C4" s="25">
        <f>B4*$C$2</f>
        <v>2.5611770255200152</v>
      </c>
      <c r="E4" s="16" t="s">
        <v>30</v>
      </c>
      <c r="F4" s="37">
        <v>9.9999999999999995E-8</v>
      </c>
      <c r="G4" s="35" t="s">
        <v>32</v>
      </c>
      <c r="H4" s="35"/>
      <c r="I4" s="36"/>
      <c r="K4" s="16" t="s">
        <v>26</v>
      </c>
      <c r="L4" s="43">
        <f>(2*O4-2*O2*$L$2*$L$2)/($O$5*$L$2*$L$2+$O$6*$L$2+$O$7)</f>
        <v>8.0036782047500477E-2</v>
      </c>
      <c r="M4" s="45"/>
      <c r="N4" s="44" t="s">
        <v>35</v>
      </c>
      <c r="O4" s="36">
        <v>1</v>
      </c>
      <c r="Q4" s="16" t="s">
        <v>7</v>
      </c>
      <c r="R4" s="34">
        <v>123.27960332025769</v>
      </c>
      <c r="S4" s="52" t="s">
        <v>11</v>
      </c>
    </row>
    <row r="5" spans="1:19" x14ac:dyDescent="0.25">
      <c r="A5" s="23" t="s">
        <v>24</v>
      </c>
      <c r="B5" s="24">
        <f>L5</f>
        <v>3.992240246170882E-2</v>
      </c>
      <c r="C5" s="25">
        <f>B5*$C$2</f>
        <v>1.2775168787746822</v>
      </c>
      <c r="E5" s="16" t="s">
        <v>15</v>
      </c>
      <c r="F5" s="35">
        <f>F2*F4</f>
        <v>1E-3</v>
      </c>
      <c r="G5" s="35" t="s">
        <v>16</v>
      </c>
      <c r="H5" s="34">
        <f>1/(2*PI()*F5)</f>
        <v>159.15494309189532</v>
      </c>
      <c r="I5" s="25" t="s">
        <v>31</v>
      </c>
      <c r="K5" s="16" t="s">
        <v>27</v>
      </c>
      <c r="L5" s="43">
        <f>(O2*$L$2*$L$2-O3*$L$2+O4)/($O$5*$L$2*$L$2+$O$6*$L$2+$O$7)</f>
        <v>3.992240246170882E-2</v>
      </c>
      <c r="M5" s="35"/>
      <c r="N5" s="46" t="s">
        <v>36</v>
      </c>
      <c r="O5" s="36">
        <v>0</v>
      </c>
      <c r="Q5" s="16" t="s">
        <v>66</v>
      </c>
      <c r="R5" s="34">
        <v>16</v>
      </c>
      <c r="S5" s="52" t="s">
        <v>12</v>
      </c>
    </row>
    <row r="6" spans="1:19" x14ac:dyDescent="0.25">
      <c r="A6" s="23" t="s">
        <v>26</v>
      </c>
      <c r="B6" s="24">
        <f>L6</f>
        <v>8.0036782047500477E-2</v>
      </c>
      <c r="C6" s="25">
        <f>B6*$C$2</f>
        <v>2.5611770255200152</v>
      </c>
      <c r="E6" s="16" t="s">
        <v>17</v>
      </c>
      <c r="F6" s="35">
        <f>F3*F4</f>
        <v>9.9999999999999995E-8</v>
      </c>
      <c r="G6" s="35" t="s">
        <v>18</v>
      </c>
      <c r="H6" s="34">
        <f>1/(2*PI()*F6)</f>
        <v>1591549.4309189534</v>
      </c>
      <c r="I6" s="36" t="s">
        <v>31</v>
      </c>
      <c r="K6" s="16" t="s">
        <v>23</v>
      </c>
      <c r="L6" s="43">
        <f>(2*O7-2*O5*$L$2*$L$2)/($O$5*$L$2*$L$2+$O$6*$L$2+$O$7)</f>
        <v>8.0036782047500477E-2</v>
      </c>
      <c r="M6" s="35"/>
      <c r="N6" s="44" t="s">
        <v>37</v>
      </c>
      <c r="O6" s="36">
        <f>F7</f>
        <v>1.0001000000000001E-3</v>
      </c>
      <c r="Q6" s="16" t="s">
        <v>9</v>
      </c>
      <c r="R6" s="34">
        <f>R5*EXP(-2*PI()*R4/R3)</f>
        <v>14.999842077573927</v>
      </c>
      <c r="S6" s="52" t="s">
        <v>13</v>
      </c>
    </row>
    <row r="7" spans="1:19" ht="15.75" thickBot="1" x14ac:dyDescent="0.3">
      <c r="A7" s="26" t="s">
        <v>27</v>
      </c>
      <c r="B7" s="27">
        <f>L7</f>
        <v>-0.91996321795249947</v>
      </c>
      <c r="C7" s="28">
        <f>B7*$C$2</f>
        <v>-29.438822974479983</v>
      </c>
      <c r="E7" s="38" t="s">
        <v>19</v>
      </c>
      <c r="F7" s="39">
        <f>F5+F6</f>
        <v>1.0001000000000001E-3</v>
      </c>
      <c r="G7" s="39" t="s">
        <v>20</v>
      </c>
      <c r="H7" s="40">
        <f>1/(2*PI()*F7)</f>
        <v>159.13902918897642</v>
      </c>
      <c r="I7" s="41" t="s">
        <v>31</v>
      </c>
      <c r="K7" s="38" t="s">
        <v>24</v>
      </c>
      <c r="L7" s="47">
        <f>(O5*$L$2*$L$2-$O$6*$L$2+O7)/($O$5*$L$2*$L$2+$O$6*$L$2+$O$7)</f>
        <v>-0.91996321795249947</v>
      </c>
      <c r="M7" s="39"/>
      <c r="N7" s="48" t="s">
        <v>38</v>
      </c>
      <c r="O7" s="41">
        <v>1</v>
      </c>
      <c r="Q7" s="82" t="s">
        <v>14</v>
      </c>
      <c r="R7" s="83"/>
      <c r="S7" s="84"/>
    </row>
    <row r="8" spans="1:19" x14ac:dyDescent="0.25">
      <c r="D8" s="35"/>
      <c r="E8" s="66"/>
      <c r="L8" s="2"/>
      <c r="O8" s="8"/>
    </row>
    <row r="9" spans="1:19" x14ac:dyDescent="0.25">
      <c r="A9" s="1"/>
      <c r="B9" s="15"/>
      <c r="C9" s="1"/>
      <c r="D9" s="43"/>
      <c r="E9" s="66"/>
      <c r="F9" s="2"/>
      <c r="N9" s="14"/>
      <c r="O9" s="8"/>
    </row>
    <row r="10" spans="1:19" x14ac:dyDescent="0.25">
      <c r="A10" s="1"/>
      <c r="C10" s="1"/>
      <c r="E10" s="12"/>
      <c r="F10" s="8"/>
      <c r="G10" s="10"/>
      <c r="H10" s="10"/>
      <c r="N10" s="9"/>
      <c r="O10" s="8"/>
    </row>
    <row r="11" spans="1:19" x14ac:dyDescent="0.25">
      <c r="A11" s="1"/>
      <c r="C11" s="1"/>
      <c r="E11" s="12"/>
      <c r="F11" s="10"/>
      <c r="G11" s="10"/>
      <c r="H11" s="10"/>
      <c r="P11" s="14"/>
    </row>
    <row r="12" spans="1:19" x14ac:dyDescent="0.25">
      <c r="A12" s="15"/>
      <c r="C12" s="1"/>
      <c r="D12" s="85" t="s">
        <v>44</v>
      </c>
      <c r="E12" s="85"/>
      <c r="F12" s="85"/>
      <c r="G12" s="85"/>
      <c r="H12" s="85"/>
      <c r="I12" s="85"/>
    </row>
    <row r="13" spans="1:19" x14ac:dyDescent="0.25">
      <c r="B13" s="85" t="s">
        <v>51</v>
      </c>
      <c r="C13" s="85"/>
      <c r="D13" s="91" t="s">
        <v>46</v>
      </c>
      <c r="E13" s="91"/>
      <c r="F13" s="91" t="s">
        <v>47</v>
      </c>
      <c r="G13" s="91"/>
      <c r="H13" s="91" t="s">
        <v>50</v>
      </c>
      <c r="I13" s="91"/>
      <c r="P13" s="3"/>
      <c r="Q13" s="6"/>
    </row>
    <row r="14" spans="1:19" x14ac:dyDescent="0.25">
      <c r="A14" s="1" t="s">
        <v>57</v>
      </c>
      <c r="B14" s="1" t="s">
        <v>70</v>
      </c>
      <c r="C14" s="1" t="s">
        <v>71</v>
      </c>
      <c r="D14" s="19" t="s">
        <v>48</v>
      </c>
      <c r="E14" s="19" t="s">
        <v>49</v>
      </c>
      <c r="F14" s="19" t="s">
        <v>48</v>
      </c>
      <c r="G14" s="19" t="s">
        <v>49</v>
      </c>
      <c r="H14" s="19" t="s">
        <v>72</v>
      </c>
      <c r="I14" s="19" t="s">
        <v>73</v>
      </c>
    </row>
    <row r="15" spans="1:19" x14ac:dyDescent="0.25">
      <c r="A15">
        <v>1</v>
      </c>
      <c r="B15" s="7">
        <f>20*LOG10(SQRT(1+($A15*2*PI())^2*$F$6^2)/SQRT(1+($A15*2*PI())^2*$F$7^2))</f>
        <v>-1.7148349411276519E-4</v>
      </c>
      <c r="C15" s="7">
        <f>(ATAN2(1,2*PI()*$A15*$F$6)-ATAN2(1,2*PI()*$A15*$F$7))*180/PI()</f>
        <v>-0.35999526128079062</v>
      </c>
      <c r="D15" s="7">
        <f t="shared" ref="D15:D78" si="0">$B$3*COS(0*2*PI()*$A15/$B$2)+$B$4*COS(1*2*PI()*$A15/$B$2)+$B$5*COS(2*2*PI()*$A15/$B$2)</f>
        <v>0.1600735312338275</v>
      </c>
      <c r="E15" s="7">
        <f t="shared" ref="E15:E78" si="1">$B$3*SIN(0*2*PI()*$A15/$B$2)+$B$4*SIN(1*2*PI()*$A15/$B$2)+$B$5*SIN(2*2*PI()*$A15/$B$2)</f>
        <v>8.3713793622819537E-5</v>
      </c>
      <c r="F15" s="7">
        <f t="shared" ref="F15:F78" si="2">1*COS(0*2*PI()*$A15/$B$2)+$B$6*COS(1*2*PI()*$A15/$B$2)+$B$7*COS(2*2*PI()*$A15/$B$2)</f>
        <v>0.16007405754996507</v>
      </c>
      <c r="G15" s="7">
        <f t="shared" ref="G15:G78" si="3">1*SIN(0*2*PI()*$A15/$B$2)+$B$6*SIN(1*2*PI()*$A15/$B$2)+$B$7*SIN(2*2*PI()*$A15/$B$2)</f>
        <v>-9.2147589378476934E-4</v>
      </c>
      <c r="H15" s="7">
        <f>20*LOG10(SQRT((D15*D15+E15*E15))/SQRT((F15*F15+G15*G15)))</f>
        <v>-1.7128510372194284E-4</v>
      </c>
      <c r="I15" s="7">
        <f>-(ATAN2(D15,E15)-ATAN2(F15,G15))*180/PI()</f>
        <v>-0.35978696194182613</v>
      </c>
    </row>
    <row r="16" spans="1:19" x14ac:dyDescent="0.25">
      <c r="A16">
        <v>2</v>
      </c>
      <c r="B16" s="7">
        <f t="shared" ref="B16:B79" si="4">20*LOG10(SQRT(1+($A16*2*PI())^2*$F$6^2)/SQRT(1+($A16*2*PI())^2*$F$7^2))</f>
        <v>-6.8589335348976082E-4</v>
      </c>
      <c r="C16" s="7">
        <f t="shared" ref="C16:C79" si="5">(ATAN2(1,2*PI()*$A16*$F$6)-ATAN2(1,2*PI()*$A16*$F$7))*180/PI()</f>
        <v>-0.71996209294045799</v>
      </c>
      <c r="D16" s="7">
        <f t="shared" si="0"/>
        <v>0.16007343265033405</v>
      </c>
      <c r="E16" s="7">
        <f t="shared" si="1"/>
        <v>1.6742752991045308E-4</v>
      </c>
      <c r="F16" s="7">
        <f t="shared" si="2"/>
        <v>0.16007553791430762</v>
      </c>
      <c r="G16" s="7">
        <f t="shared" si="3"/>
        <v>-1.8429507425909849E-3</v>
      </c>
      <c r="H16" s="7">
        <f t="shared" ref="H16:H79" si="6">20*LOG10(SQRT((D16*D16+E16*E16))/SQRT((F16*F16+G16*G16)))</f>
        <v>-6.8509997979369073E-4</v>
      </c>
      <c r="I16" s="7">
        <f t="shared" ref="I16:I79" si="7">-(ATAN2(D16,E16)-ATAN2(F16,G16))*180/PI()</f>
        <v>-0.71954559289265685</v>
      </c>
    </row>
    <row r="17" spans="1:16" x14ac:dyDescent="0.25">
      <c r="A17">
        <v>3</v>
      </c>
      <c r="B17" s="7">
        <f t="shared" si="4"/>
        <v>-1.5431077413179649E-3</v>
      </c>
      <c r="C17" s="7">
        <f t="shared" si="5"/>
        <v>-1.0798720788251277</v>
      </c>
      <c r="D17" s="7">
        <f t="shared" si="0"/>
        <v>0.16007326834460173</v>
      </c>
      <c r="E17" s="7">
        <f t="shared" si="1"/>
        <v>2.5114115152776806E-4</v>
      </c>
      <c r="F17" s="7">
        <f t="shared" si="2"/>
        <v>0.16007800518637783</v>
      </c>
      <c r="G17" s="7">
        <f t="shared" si="3"/>
        <v>-2.7644235014412494E-3</v>
      </c>
      <c r="H17" s="7">
        <f t="shared" si="6"/>
        <v>-1.5413233546764109E-3</v>
      </c>
      <c r="I17" s="7">
        <f t="shared" si="7"/>
        <v>-1.0792475752509749</v>
      </c>
      <c r="N17" s="13"/>
      <c r="O17" s="8"/>
    </row>
    <row r="18" spans="1:16" x14ac:dyDescent="0.25">
      <c r="A18">
        <v>4</v>
      </c>
      <c r="B18" s="7">
        <f t="shared" si="4"/>
        <v>-2.742923703091699E-3</v>
      </c>
      <c r="C18" s="7">
        <f t="shared" si="5"/>
        <v>-1.4396968296994783</v>
      </c>
      <c r="D18" s="7">
        <f t="shared" si="0"/>
        <v>0.16007303831676556</v>
      </c>
      <c r="E18" s="7">
        <f t="shared" si="1"/>
        <v>3.3485460113973867E-4</v>
      </c>
      <c r="F18" s="7">
        <f t="shared" si="2"/>
        <v>0.16008145936342499</v>
      </c>
      <c r="G18" s="7">
        <f t="shared" si="3"/>
        <v>-3.6858931253604742E-3</v>
      </c>
      <c r="H18" s="7">
        <f t="shared" si="6"/>
        <v>-2.7397532119638442E-3</v>
      </c>
      <c r="I18" s="7">
        <f t="shared" si="7"/>
        <v>-1.4388646181783979</v>
      </c>
      <c r="N18" s="14"/>
      <c r="O18" s="8"/>
    </row>
    <row r="19" spans="1:16" x14ac:dyDescent="0.25">
      <c r="A19">
        <v>5</v>
      </c>
      <c r="B19" s="7">
        <f t="shared" si="4"/>
        <v>-4.2850573267192065E-3</v>
      </c>
      <c r="C19" s="7">
        <f t="shared" si="5"/>
        <v>-1.7994079966661922</v>
      </c>
      <c r="D19" s="7">
        <f t="shared" si="0"/>
        <v>0.16007274256701465</v>
      </c>
      <c r="E19" s="7">
        <f t="shared" si="1"/>
        <v>4.185678214114997E-4</v>
      </c>
      <c r="F19" s="7">
        <f t="shared" si="2"/>
        <v>0.16008590044159798</v>
      </c>
      <c r="G19" s="7">
        <f t="shared" si="3"/>
        <v>-4.6073585693770392E-3</v>
      </c>
      <c r="H19" s="7">
        <f t="shared" si="6"/>
        <v>-4.2801069513263611E-3</v>
      </c>
      <c r="I19" s="7">
        <f t="shared" si="7"/>
        <v>-1.798368470941746</v>
      </c>
      <c r="N19" s="14"/>
      <c r="O19" s="8"/>
    </row>
    <row r="20" spans="1:16" x14ac:dyDescent="0.25">
      <c r="A20">
        <v>6</v>
      </c>
      <c r="B20" s="7">
        <f t="shared" si="4"/>
        <v>-6.1691439662605301E-3</v>
      </c>
      <c r="C20" s="7">
        <f t="shared" si="5"/>
        <v>-2.1589772845377087</v>
      </c>
      <c r="D20" s="7">
        <f t="shared" si="0"/>
        <v>0.16007238109559208</v>
      </c>
      <c r="E20" s="7">
        <f t="shared" si="1"/>
        <v>5.0228075500839925E-4</v>
      </c>
      <c r="F20" s="7">
        <f t="shared" si="2"/>
        <v>0.16009132841594553</v>
      </c>
      <c r="G20" s="7">
        <f t="shared" si="3"/>
        <v>-5.5288187885239436E-3</v>
      </c>
      <c r="H20" s="7">
        <f t="shared" si="6"/>
        <v>-6.1620216107489611E-3</v>
      </c>
      <c r="I20" s="7">
        <f t="shared" si="7"/>
        <v>-2.1577309362077903</v>
      </c>
      <c r="M20" s="14"/>
      <c r="N20" s="14"/>
      <c r="O20" s="14"/>
      <c r="P20" s="14"/>
    </row>
    <row r="21" spans="1:16" x14ac:dyDescent="0.25">
      <c r="A21">
        <v>7</v>
      </c>
      <c r="B21" s="7">
        <f t="shared" si="4"/>
        <v>-8.3947385290073732E-3</v>
      </c>
      <c r="C21" s="7">
        <f t="shared" si="5"/>
        <v>-2.518376465144557</v>
      </c>
      <c r="D21" s="7">
        <f t="shared" si="0"/>
        <v>0.16007195390279505</v>
      </c>
      <c r="E21" s="7">
        <f t="shared" si="1"/>
        <v>5.8599334459605258E-4</v>
      </c>
      <c r="F21" s="7">
        <f t="shared" si="2"/>
        <v>0.16009774328041571</v>
      </c>
      <c r="G21" s="7">
        <f t="shared" si="3"/>
        <v>-6.4502727378399653E-3</v>
      </c>
      <c r="H21" s="7">
        <f t="shared" si="6"/>
        <v>-8.3850541515639396E-3</v>
      </c>
      <c r="I21" s="7">
        <f t="shared" si="7"/>
        <v>-2.5169238832751</v>
      </c>
      <c r="M21" s="14"/>
      <c r="N21" s="14"/>
      <c r="O21" s="14"/>
      <c r="P21" s="14"/>
    </row>
    <row r="22" spans="1:16" x14ac:dyDescent="0.25">
      <c r="A22">
        <v>8</v>
      </c>
      <c r="B22" s="7">
        <f t="shared" si="4"/>
        <v>-1.0961315825355452E-2</v>
      </c>
      <c r="C22" s="7">
        <f t="shared" si="5"/>
        <v>-2.877577390564662</v>
      </c>
      <c r="D22" s="7">
        <f t="shared" si="0"/>
        <v>0.16007146098897462</v>
      </c>
      <c r="E22" s="7">
        <f t="shared" si="1"/>
        <v>6.6970553284039576E-4</v>
      </c>
      <c r="F22" s="7">
        <f t="shared" si="2"/>
        <v>0.16010514502785667</v>
      </c>
      <c r="G22" s="7">
        <f t="shared" si="3"/>
        <v>-7.3717193723708135E-3</v>
      </c>
      <c r="H22" s="7">
        <f t="shared" si="6"/>
        <v>-1.094868180597126E-2</v>
      </c>
      <c r="I22" s="7">
        <f t="shared" si="7"/>
        <v>-2.8759192612274864</v>
      </c>
      <c r="M22" s="14"/>
      <c r="N22" s="14"/>
      <c r="O22" s="14"/>
      <c r="P22" s="14"/>
    </row>
    <row r="23" spans="1:16" x14ac:dyDescent="0.25">
      <c r="A23">
        <v>9</v>
      </c>
      <c r="B23" s="7">
        <f t="shared" si="4"/>
        <v>-1.3868270980914312E-2</v>
      </c>
      <c r="C23" s="7">
        <f t="shared" si="5"/>
        <v>-3.2365520062582047</v>
      </c>
      <c r="D23" s="7">
        <f t="shared" si="0"/>
        <v>0.16007090235453611</v>
      </c>
      <c r="E23" s="7">
        <f t="shared" si="1"/>
        <v>7.534172624077387E-4</v>
      </c>
      <c r="F23" s="7">
        <f t="shared" si="2"/>
        <v>0.16011353365001613</v>
      </c>
      <c r="G23" s="7">
        <f t="shared" si="3"/>
        <v>-8.2931576471702885E-3</v>
      </c>
      <c r="H23" s="7">
        <f t="shared" si="6"/>
        <v>-1.3852302486261299E-2</v>
      </c>
      <c r="I23" s="7">
        <f t="shared" si="7"/>
        <v>-3.2346891119937777</v>
      </c>
      <c r="M23" s="14"/>
      <c r="N23" s="14"/>
      <c r="O23" s="14"/>
      <c r="P23" s="14"/>
    </row>
    <row r="24" spans="1:16" x14ac:dyDescent="0.25">
      <c r="A24">
        <v>10</v>
      </c>
      <c r="B24" s="7">
        <f t="shared" si="4"/>
        <v>-1.7114919910226178E-2</v>
      </c>
      <c r="C24" s="7">
        <f t="shared" si="5"/>
        <v>-3.5952723640928355</v>
      </c>
      <c r="D24" s="7">
        <f t="shared" si="0"/>
        <v>0.16007027799993864</v>
      </c>
      <c r="E24" s="7">
        <f t="shared" si="1"/>
        <v>8.3712847596481869E-4</v>
      </c>
      <c r="F24" s="7">
        <f t="shared" si="2"/>
        <v>0.16012290913754179</v>
      </c>
      <c r="G24" s="7">
        <f t="shared" si="3"/>
        <v>-9.214586517301426E-3</v>
      </c>
      <c r="H24" s="7">
        <f t="shared" si="6"/>
        <v>-1.7095235255304007E-2</v>
      </c>
      <c r="I24" s="7">
        <f t="shared" si="7"/>
        <v>-3.5932055832988068</v>
      </c>
      <c r="M24" s="14"/>
      <c r="N24" s="14"/>
      <c r="O24" s="14"/>
      <c r="P24" s="14"/>
    </row>
    <row r="25" spans="1:16" x14ac:dyDescent="0.25">
      <c r="A25">
        <v>11</v>
      </c>
      <c r="B25" s="7">
        <f t="shared" si="4"/>
        <v>-2.0700499851233664E-2</v>
      </c>
      <c r="C25" s="7">
        <f t="shared" si="5"/>
        <v>-3.9537106352442484</v>
      </c>
      <c r="D25" s="7">
        <f t="shared" si="0"/>
        <v>0.16006958792569548</v>
      </c>
      <c r="E25" s="7">
        <f t="shared" si="1"/>
        <v>9.2083911617885398E-4</v>
      </c>
      <c r="F25" s="7">
        <f t="shared" si="2"/>
        <v>0.16013327147998035</v>
      </c>
      <c r="G25" s="7">
        <f t="shared" si="3"/>
        <v>-1.0136004937837666E-2</v>
      </c>
      <c r="H25" s="7">
        <f t="shared" si="6"/>
        <v>-2.0676720857272853E-2</v>
      </c>
      <c r="I25" s="7">
        <f t="shared" si="7"/>
        <v>-3.9514409414907972</v>
      </c>
      <c r="M25" s="14"/>
      <c r="N25" s="14"/>
      <c r="O25" s="14"/>
      <c r="P25" s="14"/>
    </row>
    <row r="26" spans="1:16" x14ac:dyDescent="0.25">
      <c r="A26">
        <v>12</v>
      </c>
      <c r="B26" s="7">
        <f t="shared" si="4"/>
        <v>-2.4624169959685301E-2</v>
      </c>
      <c r="C26" s="7">
        <f t="shared" si="5"/>
        <v>-4.31183912295743</v>
      </c>
      <c r="D26" s="7">
        <f t="shared" si="0"/>
        <v>0.16006883213237386</v>
      </c>
      <c r="E26" s="7">
        <f t="shared" si="1"/>
        <v>1.0045491257175969E-3</v>
      </c>
      <c r="F26" s="7">
        <f t="shared" si="2"/>
        <v>0.16014462066577917</v>
      </c>
      <c r="G26" s="7">
        <f t="shared" si="3"/>
        <v>-1.1057411863864006E-2</v>
      </c>
      <c r="H26" s="7">
        <f t="shared" si="6"/>
        <v>-2.4595922308069243E-2</v>
      </c>
      <c r="I26" s="7">
        <f t="shared" si="7"/>
        <v>-4.3093675842304773</v>
      </c>
      <c r="M26" s="14"/>
      <c r="N26" s="14"/>
      <c r="O26" s="14"/>
      <c r="P26" s="14"/>
    </row>
    <row r="27" spans="1:16" x14ac:dyDescent="0.25">
      <c r="A27">
        <v>13</v>
      </c>
      <c r="B27" s="7">
        <f t="shared" si="4"/>
        <v>-2.888501196249299E-2</v>
      </c>
      <c r="C27" s="7">
        <f t="shared" si="5"/>
        <v>-4.6696302751541623</v>
      </c>
      <c r="D27" s="7">
        <f t="shared" si="0"/>
        <v>0.16006801062059511</v>
      </c>
      <c r="E27" s="7">
        <f t="shared" si="1"/>
        <v>1.0882584472493876E-3</v>
      </c>
      <c r="F27" s="7">
        <f t="shared" si="2"/>
        <v>0.1601569566822848</v>
      </c>
      <c r="G27" s="7">
        <f t="shared" si="3"/>
        <v>-1.1978806250478143E-2</v>
      </c>
      <c r="H27" s="7">
        <f t="shared" si="6"/>
        <v>-2.8851925544112651E-2</v>
      </c>
      <c r="I27" s="7">
        <f t="shared" si="7"/>
        <v>-4.6669580530277504</v>
      </c>
    </row>
    <row r="28" spans="1:16" x14ac:dyDescent="0.25">
      <c r="A28">
        <v>14</v>
      </c>
      <c r="B28" s="7">
        <f t="shared" si="4"/>
        <v>-3.3482030868988287E-2</v>
      </c>
      <c r="C28" s="7">
        <f t="shared" si="5"/>
        <v>-5.0270566968727435</v>
      </c>
      <c r="D28" s="7">
        <f t="shared" si="0"/>
        <v>0.16006712339103446</v>
      </c>
      <c r="E28" s="7">
        <f t="shared" si="1"/>
        <v>1.1719670234432069E-3</v>
      </c>
      <c r="F28" s="7">
        <f t="shared" si="2"/>
        <v>0.16017027951574336</v>
      </c>
      <c r="G28" s="7">
        <f t="shared" si="3"/>
        <v>-1.2900187052791643E-2</v>
      </c>
      <c r="H28" s="7">
        <f t="shared" si="6"/>
        <v>-3.3443740128748206E-2</v>
      </c>
      <c r="I28" s="7">
        <f t="shared" si="7"/>
        <v>-5.0241850456118646</v>
      </c>
    </row>
    <row r="29" spans="1:16" x14ac:dyDescent="0.25">
      <c r="A29">
        <v>15</v>
      </c>
      <c r="B29" s="7">
        <f t="shared" si="4"/>
        <v>-3.8414155738884674E-2</v>
      </c>
      <c r="C29" s="7">
        <f t="shared" si="5"/>
        <v>-5.3840911625261851</v>
      </c>
      <c r="D29" s="7">
        <f t="shared" si="0"/>
        <v>0.16006617044442131</v>
      </c>
      <c r="E29" s="7">
        <f t="shared" si="1"/>
        <v>1.2556747969687302E-3</v>
      </c>
      <c r="F29" s="7">
        <f t="shared" si="2"/>
        <v>0.16018458915130152</v>
      </c>
      <c r="G29" s="7">
        <f t="shared" si="3"/>
        <v>-1.382155322593109E-2</v>
      </c>
      <c r="H29" s="7">
        <f t="shared" si="6"/>
        <v>-3.8370300015028218E-2</v>
      </c>
      <c r="I29" s="7">
        <f t="shared" si="7"/>
        <v>-5.3810214281215121</v>
      </c>
    </row>
    <row r="30" spans="1:16" x14ac:dyDescent="0.25">
      <c r="A30">
        <v>16</v>
      </c>
      <c r="B30" s="7">
        <f t="shared" si="4"/>
        <v>-4.3680240505806635E-2</v>
      </c>
      <c r="C30" s="7">
        <f t="shared" si="5"/>
        <v>-5.7407066279655901</v>
      </c>
      <c r="D30" s="7">
        <f t="shared" si="0"/>
        <v>0.16006515178153896</v>
      </c>
      <c r="E30" s="7">
        <f t="shared" si="1"/>
        <v>1.3393817104963824E-3</v>
      </c>
      <c r="F30" s="7">
        <f t="shared" si="2"/>
        <v>0.16019988557300535</v>
      </c>
      <c r="G30" s="7">
        <f t="shared" si="3"/>
        <v>-1.4742903725039251E-2</v>
      </c>
      <c r="H30" s="7">
        <f t="shared" si="6"/>
        <v>-4.3630464363554299E-2</v>
      </c>
      <c r="I30" s="7">
        <f t="shared" si="7"/>
        <v>-5.7374402471016879</v>
      </c>
    </row>
    <row r="31" spans="1:16" x14ac:dyDescent="0.25">
      <c r="A31">
        <v>17</v>
      </c>
      <c r="B31" s="7">
        <f t="shared" si="4"/>
        <v>-4.9279064854954091E-2</v>
      </c>
      <c r="C31" s="7">
        <f t="shared" si="5"/>
        <v>-6.0968762423357905</v>
      </c>
      <c r="D31" s="7">
        <f t="shared" si="0"/>
        <v>0.16006406740322479</v>
      </c>
      <c r="E31" s="7">
        <f t="shared" si="1"/>
        <v>1.4230877066973872E-3</v>
      </c>
      <c r="F31" s="7">
        <f t="shared" si="2"/>
        <v>0.16021616876380029</v>
      </c>
      <c r="G31" s="7">
        <f t="shared" si="3"/>
        <v>-1.5664237505276214E-2</v>
      </c>
      <c r="H31" s="7">
        <f t="shared" si="6"/>
        <v>-4.9223018414187428E-2</v>
      </c>
      <c r="I31" s="7">
        <f t="shared" si="7"/>
        <v>-6.0934147412944322</v>
      </c>
    </row>
    <row r="32" spans="1:16" x14ac:dyDescent="0.25">
      <c r="A32">
        <v>18</v>
      </c>
      <c r="B32" s="7">
        <f t="shared" si="4"/>
        <v>-5.520933515359662E-2</v>
      </c>
      <c r="C32" s="7">
        <f t="shared" si="5"/>
        <v>-6.4525733597107955</v>
      </c>
      <c r="D32" s="7">
        <f t="shared" si="0"/>
        <v>0.16006291731037017</v>
      </c>
      <c r="E32" s="7">
        <f t="shared" si="1"/>
        <v>1.5067927282438249E-3</v>
      </c>
      <c r="F32" s="7">
        <f t="shared" si="2"/>
        <v>0.16023343870553253</v>
      </c>
      <c r="G32" s="7">
        <f t="shared" si="3"/>
        <v>-1.6585553521820555E-2</v>
      </c>
      <c r="H32" s="7">
        <f t="shared" si="6"/>
        <v>-5.5146674410319556E-2</v>
      </c>
      <c r="I32" s="7">
        <f t="shared" si="7"/>
        <v>-6.4489183532110683</v>
      </c>
    </row>
    <row r="33" spans="1:9" x14ac:dyDescent="0.25">
      <c r="A33">
        <v>19</v>
      </c>
      <c r="B33" s="7">
        <f t="shared" si="4"/>
        <v>-6.1469685432893779E-2</v>
      </c>
      <c r="C33" s="7">
        <f t="shared" si="5"/>
        <v>-6.8077715504970433</v>
      </c>
      <c r="D33" s="7">
        <f t="shared" si="0"/>
        <v>0.16006170150392052</v>
      </c>
      <c r="E33" s="7">
        <f t="shared" si="1"/>
        <v>1.590496717808683E-3</v>
      </c>
      <c r="F33" s="7">
        <f t="shared" si="2"/>
        <v>0.16025169537894735</v>
      </c>
      <c r="G33" s="7">
        <f t="shared" si="3"/>
        <v>-1.7506850729870491E-2</v>
      </c>
      <c r="H33" s="7">
        <f t="shared" si="6"/>
        <v>-6.1400072573955349E-2</v>
      </c>
      <c r="I33" s="7">
        <f t="shared" si="7"/>
        <v>-6.8039247404741765</v>
      </c>
    </row>
    <row r="34" spans="1:9" x14ac:dyDescent="0.25">
      <c r="A34">
        <v>20</v>
      </c>
      <c r="B34" s="7">
        <f t="shared" si="4"/>
        <v>-6.8058678419485055E-2</v>
      </c>
      <c r="C34" s="7">
        <f t="shared" si="5"/>
        <v>-7.162444612592914</v>
      </c>
      <c r="D34" s="7">
        <f t="shared" si="0"/>
        <v>0.16006041998487522</v>
      </c>
      <c r="E34" s="7">
        <f t="shared" si="1"/>
        <v>1.6741996180659113E-3</v>
      </c>
      <c r="F34" s="7">
        <f t="shared" si="2"/>
        <v>0.16027093876369036</v>
      </c>
      <c r="G34" s="7">
        <f t="shared" si="3"/>
        <v>-1.8428128084645036E-2</v>
      </c>
      <c r="H34" s="7">
        <f t="shared" si="6"/>
        <v>-6.7981782130434196E-2</v>
      </c>
      <c r="I34" s="7">
        <f t="shared" si="7"/>
        <v>-7.1584077869176355</v>
      </c>
    </row>
    <row r="35" spans="1:9" x14ac:dyDescent="0.25">
      <c r="A35">
        <v>21</v>
      </c>
      <c r="B35" s="7">
        <f t="shared" si="4"/>
        <v>-7.497480661527528E-2</v>
      </c>
      <c r="C35" s="7">
        <f t="shared" si="5"/>
        <v>-7.5165665822935237</v>
      </c>
      <c r="D35" s="7">
        <f t="shared" si="0"/>
        <v>0.16005907275428771</v>
      </c>
      <c r="E35" s="7">
        <f t="shared" si="1"/>
        <v>1.7579013716904747E-3</v>
      </c>
      <c r="F35" s="7">
        <f t="shared" si="2"/>
        <v>0.16029116883830685</v>
      </c>
      <c r="G35" s="7">
        <f t="shared" si="3"/>
        <v>-1.9349384541385149E-2</v>
      </c>
      <c r="H35" s="7">
        <f t="shared" si="6"/>
        <v>-7.4890302380931861E-2</v>
      </c>
      <c r="I35" s="7">
        <f t="shared" si="7"/>
        <v>-7.5123416134339926</v>
      </c>
    </row>
    <row r="36" spans="1:9" x14ac:dyDescent="0.25">
      <c r="A36">
        <v>22</v>
      </c>
      <c r="B36" s="7">
        <f t="shared" si="4"/>
        <v>-8.2216493423712955E-2</v>
      </c>
      <c r="C36" s="7">
        <f t="shared" si="5"/>
        <v>-7.8701117449302878</v>
      </c>
      <c r="D36" s="7">
        <f t="shared" si="0"/>
        <v>0.16005765981326547</v>
      </c>
      <c r="E36" s="7">
        <f t="shared" si="1"/>
        <v>1.8416019213584049E-3</v>
      </c>
      <c r="F36" s="7">
        <f t="shared" si="2"/>
        <v>0.16031238558024186</v>
      </c>
      <c r="G36" s="7">
        <f t="shared" si="3"/>
        <v>-2.0270619055354905E-2</v>
      </c>
      <c r="H36" s="7">
        <f t="shared" si="6"/>
        <v>-8.212406382121093E-2</v>
      </c>
      <c r="I36" s="7">
        <f t="shared" si="7"/>
        <v>-7.865700588558652</v>
      </c>
    </row>
    <row r="37" spans="1:9" x14ac:dyDescent="0.25">
      <c r="A37">
        <v>23</v>
      </c>
      <c r="B37" s="7">
        <f t="shared" si="4"/>
        <v>-8.978209432085732E-2</v>
      </c>
      <c r="C37" s="7">
        <f t="shared" si="5"/>
        <v>-8.2230546452353011</v>
      </c>
      <c r="D37" s="7">
        <f t="shared" si="0"/>
        <v>0.16005618116296993</v>
      </c>
      <c r="E37" s="7">
        <f t="shared" si="1"/>
        <v>1.9253012097468587E-3</v>
      </c>
      <c r="F37" s="7">
        <f t="shared" si="2"/>
        <v>0.16033458896584107</v>
      </c>
      <c r="G37" s="7">
        <f t="shared" si="3"/>
        <v>-2.1191830581842642E-2</v>
      </c>
      <c r="H37" s="7">
        <f t="shared" si="6"/>
        <v>-8.9681429304938873E-2</v>
      </c>
      <c r="I37" s="7">
        <f t="shared" si="7"/>
        <v>-8.2184593387809475</v>
      </c>
    </row>
    <row r="38" spans="1:9" x14ac:dyDescent="0.25">
      <c r="A38">
        <v>24</v>
      </c>
      <c r="B38" s="7">
        <f t="shared" si="4"/>
        <v>-9.7669898069434463E-2</v>
      </c>
      <c r="C38" s="7">
        <f t="shared" si="5"/>
        <v>-8.5753700974211267</v>
      </c>
      <c r="D38" s="7">
        <f t="shared" si="0"/>
        <v>0.1600546368046166</v>
      </c>
      <c r="E38" s="7">
        <f t="shared" si="1"/>
        <v>2.0089991795341645E-3</v>
      </c>
      <c r="F38" s="7">
        <f t="shared" si="2"/>
        <v>0.16035777897034975</v>
      </c>
      <c r="G38" s="7">
        <f t="shared" si="3"/>
        <v>-2.2113018076162103E-2</v>
      </c>
      <c r="H38" s="7">
        <f t="shared" si="6"/>
        <v>-9.7560695249623783E-2</v>
      </c>
      <c r="I38" s="7">
        <f t="shared" si="7"/>
        <v>-8.5705927585729356</v>
      </c>
    </row>
    <row r="39" spans="1:9" x14ac:dyDescent="0.25">
      <c r="A39">
        <v>25</v>
      </c>
      <c r="B39" s="7">
        <f t="shared" si="4"/>
        <v>-0.10587812797405427</v>
      </c>
      <c r="C39" s="7">
        <f t="shared" si="5"/>
        <v>-8.9270331949671871</v>
      </c>
      <c r="D39" s="7">
        <f t="shared" si="0"/>
        <v>0.16005302673947491</v>
      </c>
      <c r="E39" s="7">
        <f t="shared" si="1"/>
        <v>2.0926957733998822E-3</v>
      </c>
      <c r="F39" s="7">
        <f t="shared" si="2"/>
        <v>0.16038195556791268</v>
      </c>
      <c r="G39" s="7">
        <f t="shared" si="3"/>
        <v>-2.3034180493653598E-2</v>
      </c>
      <c r="H39" s="7">
        <f t="shared" si="6"/>
        <v>-0.10576009288354896</v>
      </c>
      <c r="I39" s="7">
        <f t="shared" si="7"/>
        <v>-8.922076020126962</v>
      </c>
    </row>
    <row r="40" spans="1:9" x14ac:dyDescent="0.25">
      <c r="A40">
        <v>26</v>
      </c>
      <c r="B40" s="7">
        <f t="shared" si="4"/>
        <v>-0.1144049431757142</v>
      </c>
      <c r="C40" s="7">
        <f t="shared" si="5"/>
        <v>-9.2780193201044909</v>
      </c>
      <c r="D40" s="7">
        <f t="shared" si="0"/>
        <v>0.16005135096886836</v>
      </c>
      <c r="E40" s="7">
        <f t="shared" si="1"/>
        <v>2.1763909340248517E-3</v>
      </c>
      <c r="F40" s="7">
        <f t="shared" si="2"/>
        <v>0.1604071187315752</v>
      </c>
      <c r="G40" s="7">
        <f t="shared" si="3"/>
        <v>-2.3955316789685186E-2</v>
      </c>
      <c r="H40" s="7">
        <f t="shared" si="6"/>
        <v>-0.11427778953179982</v>
      </c>
      <c r="I40" s="7">
        <f t="shared" si="7"/>
        <v>-9.2728845827938322</v>
      </c>
    </row>
    <row r="41" spans="1:9" x14ac:dyDescent="0.25">
      <c r="A41">
        <v>27</v>
      </c>
      <c r="B41" s="7">
        <f t="shared" si="4"/>
        <v>-0.12324843998367194</v>
      </c>
      <c r="C41" s="7">
        <f t="shared" si="5"/>
        <v>-9.628304152991003</v>
      </c>
      <c r="D41" s="7">
        <f t="shared" si="0"/>
        <v>0.16004960949417452</v>
      </c>
      <c r="E41" s="7">
        <f t="shared" si="1"/>
        <v>2.26008460409125E-3</v>
      </c>
      <c r="F41" s="7">
        <f t="shared" si="2"/>
        <v>0.16043326843328287</v>
      </c>
      <c r="G41" s="7">
        <f t="shared" si="3"/>
        <v>-2.4876425919653791E-2</v>
      </c>
      <c r="H41" s="7">
        <f t="shared" si="6"/>
        <v>-0.12311188993941145</v>
      </c>
      <c r="I41" s="7">
        <f t="shared" si="7"/>
        <v>-9.6229942022140449</v>
      </c>
    </row>
    <row r="42" spans="1:9" x14ac:dyDescent="0.25">
      <c r="A42">
        <v>28</v>
      </c>
      <c r="B42" s="7">
        <f t="shared" si="4"/>
        <v>-0.13240665324272533</v>
      </c>
      <c r="C42" s="7">
        <f t="shared" si="5"/>
        <v>-9.9778636805706693</v>
      </c>
      <c r="D42" s="7">
        <f t="shared" si="0"/>
        <v>0.16004780231682486</v>
      </c>
      <c r="E42" s="7">
        <f t="shared" si="1"/>
        <v>2.3437767262826422E-3</v>
      </c>
      <c r="F42" s="7">
        <f t="shared" si="2"/>
        <v>0.160460404643881</v>
      </c>
      <c r="G42" s="7">
        <f t="shared" si="3"/>
        <v>-2.5797506838986378E-2</v>
      </c>
      <c r="H42" s="7">
        <f t="shared" si="6"/>
        <v>-0.13226043762971207</v>
      </c>
      <c r="I42" s="7">
        <f t="shared" si="7"/>
        <v>-9.9723809391350233</v>
      </c>
    </row>
    <row r="43" spans="1:9" x14ac:dyDescent="0.25">
      <c r="A43">
        <v>29</v>
      </c>
      <c r="B43" s="7">
        <f t="shared" si="4"/>
        <v>-0.14187755773393368</v>
      </c>
      <c r="C43" s="7">
        <f t="shared" si="5"/>
        <v>-10.326674205109533</v>
      </c>
      <c r="D43" s="7">
        <f t="shared" si="0"/>
        <v>0.16004592943830484</v>
      </c>
      <c r="E43" s="7">
        <f t="shared" si="1"/>
        <v>2.4274672432840357E-3</v>
      </c>
      <c r="F43" s="7">
        <f t="shared" si="2"/>
        <v>0.16048852733311514</v>
      </c>
      <c r="G43" s="7">
        <f t="shared" si="3"/>
        <v>-2.6718558503141105E-2</v>
      </c>
      <c r="H43" s="7">
        <f t="shared" si="6"/>
        <v>-0.14172141629598087</v>
      </c>
      <c r="I43" s="7">
        <f t="shared" si="7"/>
        <v>-10.321021167907885</v>
      </c>
    </row>
    <row r="44" spans="1:9" x14ac:dyDescent="0.25">
      <c r="A44">
        <v>30</v>
      </c>
      <c r="B44" s="7">
        <f t="shared" si="4"/>
        <v>-0.15165906960674308</v>
      </c>
      <c r="C44" s="7">
        <f t="shared" si="5"/>
        <v>-10.674712352403155</v>
      </c>
      <c r="D44" s="7">
        <f t="shared" si="0"/>
        <v>0.16004399086015406</v>
      </c>
      <c r="E44" s="7">
        <f t="shared" si="1"/>
        <v>2.5111560977819332E-3</v>
      </c>
      <c r="F44" s="7">
        <f t="shared" si="2"/>
        <v>0.1605176364696308</v>
      </c>
      <c r="G44" s="7">
        <f t="shared" si="3"/>
        <v>-2.7639579867608462E-2</v>
      </c>
      <c r="H44" s="7">
        <f t="shared" si="6"/>
        <v>-0.15149275122433192</v>
      </c>
      <c r="I44" s="7">
        <f t="shared" si="7"/>
        <v>-10.668891584657938</v>
      </c>
    </row>
    <row r="45" spans="1:9" x14ac:dyDescent="0.25">
      <c r="A45">
        <v>31</v>
      </c>
      <c r="B45" s="7">
        <f t="shared" si="4"/>
        <v>-0.1617490478405165</v>
      </c>
      <c r="C45" s="7">
        <f t="shared" si="5"/>
        <v>-11.021955079650079</v>
      </c>
      <c r="D45" s="7">
        <f t="shared" si="0"/>
        <v>0.16004198658396601</v>
      </c>
      <c r="E45" s="7">
        <f t="shared" si="1"/>
        <v>2.5948432324643896E-3</v>
      </c>
      <c r="F45" s="7">
        <f t="shared" si="2"/>
        <v>0.16054773202097417</v>
      </c>
      <c r="G45" s="7">
        <f t="shared" si="3"/>
        <v>-2.8560569887912481E-2</v>
      </c>
      <c r="H45" s="7">
        <f t="shared" si="6"/>
        <v>-0.16157231074589951</v>
      </c>
      <c r="I45" s="7">
        <f t="shared" si="7"/>
        <v>-11.015969215123693</v>
      </c>
    </row>
    <row r="46" spans="1:9" x14ac:dyDescent="0.25">
      <c r="A46">
        <v>32</v>
      </c>
      <c r="B46" s="7">
        <f t="shared" si="4"/>
        <v>-0.17214529573338949</v>
      </c>
      <c r="C46" s="7">
        <f t="shared" si="5"/>
        <v>-11.368379682986683</v>
      </c>
      <c r="D46" s="7">
        <f t="shared" si="0"/>
        <v>0.16003991661138822</v>
      </c>
      <c r="E46" s="7">
        <f t="shared" si="1"/>
        <v>2.6785285900210571E-3</v>
      </c>
      <c r="F46" s="7">
        <f t="shared" si="2"/>
        <v>0.1605788139535913</v>
      </c>
      <c r="G46" s="7">
        <f t="shared" si="3"/>
        <v>-2.9481527519611788E-2</v>
      </c>
      <c r="H46" s="7">
        <f t="shared" si="6"/>
        <v>-0.17195790771616637</v>
      </c>
      <c r="I46" s="7">
        <f t="shared" si="7"/>
        <v>-11.362231422159786</v>
      </c>
    </row>
    <row r="47" spans="1:9" x14ac:dyDescent="0.25">
      <c r="A47">
        <v>33</v>
      </c>
      <c r="B47" s="7">
        <f t="shared" si="4"/>
        <v>-0.18284556241642158</v>
      </c>
      <c r="C47" s="7">
        <f t="shared" si="5"/>
        <v>-11.713963804679432</v>
      </c>
      <c r="D47" s="7">
        <f t="shared" si="0"/>
        <v>0.16003778094412222</v>
      </c>
      <c r="E47" s="7">
        <f t="shared" si="1"/>
        <v>2.7622121131432482E-3</v>
      </c>
      <c r="F47" s="7">
        <f t="shared" si="2"/>
        <v>0.16061088223282838</v>
      </c>
      <c r="G47" s="7">
        <f t="shared" si="3"/>
        <v>-3.0402451718300881E-2</v>
      </c>
      <c r="H47" s="7">
        <f t="shared" si="6"/>
        <v>-0.18264730101952412</v>
      </c>
      <c r="I47" s="7">
        <f t="shared" si="7"/>
        <v>-11.70765591289979</v>
      </c>
    </row>
    <row r="48" spans="1:9" x14ac:dyDescent="0.25">
      <c r="A48">
        <v>34</v>
      </c>
      <c r="B48" s="7">
        <f t="shared" si="4"/>
        <v>-0.19384754439095928</v>
      </c>
      <c r="C48" s="7">
        <f t="shared" si="5"/>
        <v>-12.058685439971059</v>
      </c>
      <c r="D48" s="7">
        <f t="shared" si="0"/>
        <v>0.1600355795839235</v>
      </c>
      <c r="E48" s="7">
        <f t="shared" si="1"/>
        <v>2.8458937445239815E-3</v>
      </c>
      <c r="F48" s="7">
        <f t="shared" si="2"/>
        <v>0.16064393682293243</v>
      </c>
      <c r="G48" s="7">
        <f t="shared" si="3"/>
        <v>-3.1323341439611185E-2</v>
      </c>
      <c r="H48" s="7">
        <f t="shared" si="6"/>
        <v>-0.1936381970969768</v>
      </c>
      <c r="I48" s="7">
        <f t="shared" si="7"/>
        <v>-12.052220745575406</v>
      </c>
    </row>
    <row r="49" spans="1:9" x14ac:dyDescent="0.25">
      <c r="A49">
        <v>35</v>
      </c>
      <c r="B49" s="7">
        <f t="shared" si="4"/>
        <v>-0.20514888708712042</v>
      </c>
      <c r="C49" s="7">
        <f t="shared" si="5"/>
        <v>-12.402522943577921</v>
      </c>
      <c r="D49" s="7">
        <f t="shared" si="0"/>
        <v>0.16003331253260161</v>
      </c>
      <c r="E49" s="7">
        <f t="shared" si="1"/>
        <v>2.9295734268580407E-3</v>
      </c>
      <c r="F49" s="7">
        <f t="shared" si="2"/>
        <v>0.16067797768705028</v>
      </c>
      <c r="G49" s="7">
        <f t="shared" si="3"/>
        <v>-3.2244195639212249E-2</v>
      </c>
      <c r="H49" s="7">
        <f t="shared" si="6"/>
        <v>-0.2049282514948407</v>
      </c>
      <c r="I49" s="7">
        <f t="shared" si="7"/>
        <v>-12.395904335989457</v>
      </c>
    </row>
    <row r="50" spans="1:9" x14ac:dyDescent="0.25">
      <c r="A50">
        <v>36</v>
      </c>
      <c r="B50" s="7">
        <f t="shared" si="4"/>
        <v>-0.21674718644138671</v>
      </c>
      <c r="C50" s="7">
        <f t="shared" si="5"/>
        <v>-12.745455035836283</v>
      </c>
      <c r="D50" s="7">
        <f t="shared" si="0"/>
        <v>0.16003097979202005</v>
      </c>
      <c r="E50" s="7">
        <f t="shared" si="1"/>
        <v>3.0132511028420255E-3</v>
      </c>
      <c r="F50" s="7">
        <f t="shared" si="2"/>
        <v>0.16071300478722939</v>
      </c>
      <c r="G50" s="7">
        <f t="shared" si="3"/>
        <v>-3.3165013272812932E-2</v>
      </c>
      <c r="H50" s="7">
        <f t="shared" si="6"/>
        <v>-0.21651507043254689</v>
      </c>
      <c r="I50" s="7">
        <f t="shared" si="7"/>
        <v>-12.738685463640198</v>
      </c>
    </row>
    <row r="51" spans="1:9" x14ac:dyDescent="0.25">
      <c r="A51">
        <v>37</v>
      </c>
      <c r="B51" s="7">
        <f t="shared" si="4"/>
        <v>-0.22863999049119826</v>
      </c>
      <c r="C51" s="7">
        <f t="shared" si="5"/>
        <v>-13.08746080849591</v>
      </c>
      <c r="D51" s="7">
        <f t="shared" si="0"/>
        <v>0.16002858136409634</v>
      </c>
      <c r="E51" s="7">
        <f t="shared" si="1"/>
        <v>3.0969267151744035E-3</v>
      </c>
      <c r="F51" s="7">
        <f t="shared" si="2"/>
        <v>0.16074901808441766</v>
      </c>
      <c r="G51" s="7">
        <f t="shared" si="3"/>
        <v>-3.4085793296162466E-2</v>
      </c>
      <c r="H51" s="7">
        <f t="shared" si="6"/>
        <v>-0.22839621238737728</v>
      </c>
      <c r="I51" s="7">
        <f t="shared" si="7"/>
        <v>-13.080543277495472</v>
      </c>
    </row>
    <row r="52" spans="1:9" x14ac:dyDescent="0.25">
      <c r="A52">
        <v>38</v>
      </c>
      <c r="B52" s="7">
        <f t="shared" si="4"/>
        <v>-0.24082480098447515</v>
      </c>
      <c r="C52" s="7">
        <f t="shared" si="5"/>
        <v>-13.428519730159913</v>
      </c>
      <c r="D52" s="7">
        <f t="shared" si="0"/>
        <v>0.16002611725080196</v>
      </c>
      <c r="E52" s="7">
        <f t="shared" si="1"/>
        <v>3.1806002065555661E-3</v>
      </c>
      <c r="F52" s="7">
        <f t="shared" si="2"/>
        <v>0.16078601753846333</v>
      </c>
      <c r="G52" s="7">
        <f t="shared" si="3"/>
        <v>-3.5006534665051714E-2</v>
      </c>
      <c r="H52" s="7">
        <f t="shared" si="6"/>
        <v>-0.24056918969413618</v>
      </c>
      <c r="I52" s="7">
        <f t="shared" si="7"/>
        <v>-13.421457301415646</v>
      </c>
    </row>
    <row r="53" spans="1:9" x14ac:dyDescent="0.25">
      <c r="A53">
        <v>39</v>
      </c>
      <c r="B53" s="7">
        <f t="shared" si="4"/>
        <v>-0.25329907500211241</v>
      </c>
      <c r="C53" s="7">
        <f t="shared" si="5"/>
        <v>-13.76861165137044</v>
      </c>
      <c r="D53" s="7">
        <f t="shared" si="0"/>
        <v>0.16002358745416237</v>
      </c>
      <c r="E53" s="7">
        <f t="shared" si="1"/>
        <v>3.2642715196878822E-3</v>
      </c>
      <c r="F53" s="7">
        <f t="shared" si="2"/>
        <v>0.1608240031081154</v>
      </c>
      <c r="G53" s="7">
        <f t="shared" si="3"/>
        <v>-3.5927236335314264E-2</v>
      </c>
      <c r="H53" s="7">
        <f t="shared" si="6"/>
        <v>-0.25303147015776284</v>
      </c>
      <c r="I53" s="7">
        <f t="shared" si="7"/>
        <v>-13.761407439224765</v>
      </c>
    </row>
    <row r="54" spans="1:9" x14ac:dyDescent="0.25">
      <c r="A54">
        <v>40</v>
      </c>
      <c r="B54" s="7">
        <f t="shared" si="4"/>
        <v>-0.26606022659133161</v>
      </c>
      <c r="C54" s="7">
        <f t="shared" si="5"/>
        <v>-14.107716809340227</v>
      </c>
      <c r="D54" s="7">
        <f t="shared" si="0"/>
        <v>0.16002099197625708</v>
      </c>
      <c r="E54" s="7">
        <f t="shared" si="1"/>
        <v>3.347940597275746E-3</v>
      </c>
      <c r="F54" s="7">
        <f t="shared" si="2"/>
        <v>0.16086297475102307</v>
      </c>
      <c r="G54" s="7">
        <f t="shared" si="3"/>
        <v>-3.6847897262827591E-2</v>
      </c>
      <c r="H54" s="7">
        <f t="shared" si="6"/>
        <v>-0.26578047867680776</v>
      </c>
      <c r="I54" s="7">
        <f t="shared" si="7"/>
        <v>-14.100373979430096</v>
      </c>
    </row>
    <row r="55" spans="1:9" x14ac:dyDescent="0.25">
      <c r="A55">
        <v>41</v>
      </c>
      <c r="B55" s="7">
        <f t="shared" si="4"/>
        <v>-0.27910562840795333</v>
      </c>
      <c r="C55" s="7">
        <f t="shared" si="5"/>
        <v>-14.445815832330712</v>
      </c>
      <c r="D55" s="7">
        <f t="shared" si="0"/>
        <v>0.16001833081921951</v>
      </c>
      <c r="E55" s="7">
        <f t="shared" si="1"/>
        <v>3.4316073820256413E-3</v>
      </c>
      <c r="F55" s="7">
        <f t="shared" si="2"/>
        <v>0.16090293242373643</v>
      </c>
      <c r="G55" s="7">
        <f t="shared" si="3"/>
        <v>-3.7768516403514217E-2</v>
      </c>
      <c r="H55" s="7">
        <f t="shared" si="6"/>
        <v>-0.27881359887590013</v>
      </c>
      <c r="I55" s="7">
        <f t="shared" si="7"/>
        <v>-14.438337599590561</v>
      </c>
    </row>
    <row r="56" spans="1:9" x14ac:dyDescent="0.25">
      <c r="A56">
        <v>42</v>
      </c>
      <c r="B56" s="7">
        <f t="shared" si="4"/>
        <v>-0.2924326133655869</v>
      </c>
      <c r="C56" s="7">
        <f t="shared" si="5"/>
        <v>-14.782889743677883</v>
      </c>
      <c r="D56" s="7">
        <f t="shared" si="0"/>
        <v>0.16001560398523712</v>
      </c>
      <c r="E56" s="7">
        <f t="shared" si="1"/>
        <v>3.5152718166461838E-3</v>
      </c>
      <c r="F56" s="7">
        <f t="shared" si="2"/>
        <v>0.16094387608170646</v>
      </c>
      <c r="G56" s="7">
        <f t="shared" si="3"/>
        <v>-3.8689092713342886E-2</v>
      </c>
      <c r="H56" s="7">
        <f t="shared" si="6"/>
        <v>-0.29212817474513531</v>
      </c>
      <c r="I56" s="7">
        <f t="shared" si="7"/>
        <v>-14.775279370335307</v>
      </c>
    </row>
    <row r="57" spans="1:9" x14ac:dyDescent="0.25">
      <c r="A57">
        <v>43</v>
      </c>
      <c r="B57" s="7">
        <f t="shared" si="4"/>
        <v>-0.30603847628981573</v>
      </c>
      <c r="C57" s="7">
        <f t="shared" si="5"/>
        <v>-15.118919965467525</v>
      </c>
      <c r="D57" s="7">
        <f t="shared" si="0"/>
        <v>0.16001281147655133</v>
      </c>
      <c r="E57" s="7">
        <f t="shared" si="1"/>
        <v>3.5989338438481783E-3</v>
      </c>
      <c r="F57" s="7">
        <f t="shared" si="2"/>
        <v>0.16098580567928422</v>
      </c>
      <c r="G57" s="7">
        <f t="shared" si="3"/>
        <v>-3.9609625148329657E-2</v>
      </c>
      <c r="H57" s="7">
        <f t="shared" si="6"/>
        <v>-0.30572151228445826</v>
      </c>
      <c r="I57" s="7">
        <f t="shared" si="7"/>
        <v>-15.111180759034088</v>
      </c>
    </row>
    <row r="58" spans="1:9" x14ac:dyDescent="0.25">
      <c r="A58">
        <v>44</v>
      </c>
      <c r="B58" s="7">
        <f t="shared" si="4"/>
        <v>-0.31992047557542896</v>
      </c>
      <c r="C58" s="7">
        <f t="shared" si="5"/>
        <v>-15.453888321862138</v>
      </c>
      <c r="D58" s="7">
        <f t="shared" si="0"/>
        <v>0.16000995329545753</v>
      </c>
      <c r="E58" s="7">
        <f t="shared" si="1"/>
        <v>3.6825934063446763E-3</v>
      </c>
      <c r="F58" s="7">
        <f t="shared" si="2"/>
        <v>0.16102872116972167</v>
      </c>
      <c r="G58" s="7">
        <f t="shared" si="3"/>
        <v>-4.0530112664539153E-2</v>
      </c>
      <c r="H58" s="7">
        <f t="shared" si="6"/>
        <v>-0.31959088115129536</v>
      </c>
      <c r="I58" s="7">
        <f t="shared" si="7"/>
        <v>-15.446023633121518</v>
      </c>
    </row>
    <row r="59" spans="1:9" x14ac:dyDescent="0.25">
      <c r="A59">
        <v>45</v>
      </c>
      <c r="B59" s="7">
        <f t="shared" si="4"/>
        <v>-0.33407583484487202</v>
      </c>
      <c r="C59" s="7">
        <f t="shared" si="5"/>
        <v>-15.78777704208219</v>
      </c>
      <c r="D59" s="7">
        <f t="shared" si="0"/>
        <v>0.16000702944430506</v>
      </c>
      <c r="E59" s="7">
        <f t="shared" si="1"/>
        <v>3.7662504468510259E-3</v>
      </c>
      <c r="F59" s="7">
        <f t="shared" si="2"/>
        <v>0.16107262250517174</v>
      </c>
      <c r="G59" s="7">
        <f t="shared" si="3"/>
        <v>-4.1450554218085647E-2</v>
      </c>
      <c r="H59" s="7">
        <f t="shared" si="6"/>
        <v>-0.33373351630937848</v>
      </c>
      <c r="I59" s="7">
        <f t="shared" si="7"/>
        <v>-15.779790263077915</v>
      </c>
    </row>
    <row r="60" spans="1:9" x14ac:dyDescent="0.25">
      <c r="A60">
        <v>46</v>
      </c>
      <c r="B60" s="7">
        <f t="shared" si="4"/>
        <v>-0.34850174460604</v>
      </c>
      <c r="C60" s="7">
        <f t="shared" si="5"/>
        <v>-16.120568763044826</v>
      </c>
      <c r="D60" s="7">
        <f t="shared" si="0"/>
        <v>0.16000403992549728</v>
      </c>
      <c r="E60" s="7">
        <f t="shared" si="1"/>
        <v>3.8499049080849192E-3</v>
      </c>
      <c r="F60" s="7">
        <f t="shared" si="2"/>
        <v>0.1611175096366888</v>
      </c>
      <c r="G60" s="7">
        <f t="shared" si="3"/>
        <v>-4.2370948765134177E-2</v>
      </c>
      <c r="H60" s="7">
        <f t="shared" si="6"/>
        <v>-0.34814661967707444</v>
      </c>
      <c r="I60" s="7">
        <f t="shared" si="7"/>
        <v>-16.112463325069783</v>
      </c>
    </row>
    <row r="61" spans="1:9" x14ac:dyDescent="0.25">
      <c r="A61">
        <v>47</v>
      </c>
      <c r="B61" s="7">
        <f t="shared" si="4"/>
        <v>-0.36319536390762952</v>
      </c>
      <c r="C61" s="7">
        <f t="shared" si="5"/>
        <v>-16.452246531663761</v>
      </c>
      <c r="D61" s="7">
        <f t="shared" si="0"/>
        <v>0.16000098474149149</v>
      </c>
      <c r="E61" s="7">
        <f t="shared" si="1"/>
        <v>3.9335567327664599E-3</v>
      </c>
      <c r="F61" s="7">
        <f t="shared" si="2"/>
        <v>0.16116338251422702</v>
      </c>
      <c r="G61" s="7">
        <f t="shared" si="3"/>
        <v>-4.3291295261901841E-2</v>
      </c>
      <c r="H61" s="7">
        <f t="shared" si="6"/>
        <v>-0.36282736177325681</v>
      </c>
      <c r="I61" s="7">
        <f t="shared" si="7"/>
        <v>-16.444025903253905</v>
      </c>
    </row>
    <row r="62" spans="1:9" x14ac:dyDescent="0.25">
      <c r="A62">
        <v>48</v>
      </c>
      <c r="B62" s="7">
        <f t="shared" si="4"/>
        <v>-0.37815382199028225</v>
      </c>
      <c r="C62" s="7">
        <f t="shared" si="5"/>
        <v>-16.782793806814357</v>
      </c>
      <c r="D62" s="7">
        <f t="shared" si="0"/>
        <v>0.159997863894799</v>
      </c>
      <c r="E62" s="7">
        <f t="shared" si="1"/>
        <v>4.0172058636182006E-3</v>
      </c>
      <c r="F62" s="7">
        <f t="shared" si="2"/>
        <v>0.16121024108664195</v>
      </c>
      <c r="G62" s="7">
        <f t="shared" si="3"/>
        <v>-4.4211592664658787E-2</v>
      </c>
      <c r="H62" s="7">
        <f t="shared" si="6"/>
        <v>-0.37777288335926396</v>
      </c>
      <c r="I62" s="7">
        <f t="shared" si="7"/>
        <v>-16.774461491748255</v>
      </c>
    </row>
    <row r="63" spans="1:9" x14ac:dyDescent="0.25">
      <c r="A63">
        <v>49</v>
      </c>
      <c r="B63" s="7">
        <f t="shared" si="4"/>
        <v>-0.39337421993186744</v>
      </c>
      <c r="C63" s="7">
        <f t="shared" si="5"/>
        <v>-17.112194460968318</v>
      </c>
      <c r="D63" s="7">
        <f t="shared" si="0"/>
        <v>0.15999467738798506</v>
      </c>
      <c r="E63" s="7">
        <f t="shared" si="1"/>
        <v>4.1008522433652085E-3</v>
      </c>
      <c r="F63" s="7">
        <f t="shared" si="2"/>
        <v>0.16125808530169072</v>
      </c>
      <c r="G63" s="7">
        <f t="shared" si="3"/>
        <v>-4.5131839929729495E-2</v>
      </c>
      <c r="H63" s="7">
        <f t="shared" si="6"/>
        <v>-0.39298029707502202</v>
      </c>
      <c r="I63" s="7">
        <f t="shared" si="7"/>
        <v>-17.103753996274904</v>
      </c>
    </row>
    <row r="64" spans="1:9" x14ac:dyDescent="0.25">
      <c r="A64">
        <v>50</v>
      </c>
      <c r="B64" s="7">
        <f t="shared" si="4"/>
        <v>-0.40885363228515392</v>
      </c>
      <c r="C64" s="7">
        <f t="shared" si="5"/>
        <v>-17.440432781502988</v>
      </c>
      <c r="D64" s="7">
        <f t="shared" si="0"/>
        <v>0.15999142522366883</v>
      </c>
      <c r="E64" s="7">
        <f t="shared" si="1"/>
        <v>4.1844958147351161E-3</v>
      </c>
      <c r="F64" s="7">
        <f t="shared" si="2"/>
        <v>0.16130691510603079</v>
      </c>
      <c r="G64" s="7">
        <f t="shared" si="3"/>
        <v>-4.6052036013493884E-2</v>
      </c>
      <c r="H64" s="7">
        <f t="shared" si="6"/>
        <v>-0.40844668906767106</v>
      </c>
      <c r="I64" s="7">
        <f t="shared" si="7"/>
        <v>-17.431887735479457</v>
      </c>
    </row>
    <row r="65" spans="1:9" x14ac:dyDescent="0.25">
      <c r="A65">
        <v>51</v>
      </c>
      <c r="B65" s="7">
        <f t="shared" si="4"/>
        <v>-0.42458910870634481</v>
      </c>
      <c r="C65" s="7">
        <f t="shared" si="5"/>
        <v>-17.767493471690333</v>
      </c>
      <c r="D65" s="7">
        <f t="shared" si="0"/>
        <v>0.15998810740452352</v>
      </c>
      <c r="E65" s="7">
        <f t="shared" si="1"/>
        <v>4.2681365204581666E-3</v>
      </c>
      <c r="F65" s="7">
        <f t="shared" si="2"/>
        <v>0.16135673044522125</v>
      </c>
      <c r="G65" s="7">
        <f t="shared" si="3"/>
        <v>-4.6972179872388421E-2</v>
      </c>
      <c r="H65" s="7">
        <f t="shared" si="6"/>
        <v>-0.42416912061129408</v>
      </c>
      <c r="I65" s="7">
        <f t="shared" si="7"/>
        <v>-17.758847441931994</v>
      </c>
    </row>
    <row r="66" spans="1:9" x14ac:dyDescent="0.25">
      <c r="A66">
        <v>52</v>
      </c>
      <c r="B66" s="7">
        <f t="shared" si="4"/>
        <v>-0.44057767557288546</v>
      </c>
      <c r="C66" s="7">
        <f t="shared" si="5"/>
        <v>-18.093361651371424</v>
      </c>
      <c r="D66" s="7">
        <f t="shared" si="0"/>
        <v>0.15998472393327626</v>
      </c>
      <c r="E66" s="7">
        <f t="shared" si="1"/>
        <v>4.3517743032672786E-3</v>
      </c>
      <c r="F66" s="7">
        <f t="shared" si="2"/>
        <v>0.16140753126372198</v>
      </c>
      <c r="G66" s="7">
        <f t="shared" si="3"/>
        <v>-4.7892270462907338E-2</v>
      </c>
      <c r="H66" s="7">
        <f t="shared" si="6"/>
        <v>-0.44014462971599999</v>
      </c>
      <c r="I66" s="7">
        <f t="shared" si="7"/>
        <v>-18.084618262815468</v>
      </c>
    </row>
    <row r="67" spans="1:9" x14ac:dyDescent="0.25">
      <c r="A67">
        <v>53</v>
      </c>
      <c r="B67" s="7">
        <f t="shared" si="4"/>
        <v>-0.45681633758902929</v>
      </c>
      <c r="C67" s="7">
        <f t="shared" si="5"/>
        <v>-18.418022857322118</v>
      </c>
      <c r="D67" s="7">
        <f t="shared" si="0"/>
        <v>0.15998127481270813</v>
      </c>
      <c r="E67" s="7">
        <f t="shared" si="1"/>
        <v>4.4354091058980902E-3</v>
      </c>
      <c r="F67" s="7">
        <f t="shared" si="2"/>
        <v>0.16145931750489451</v>
      </c>
      <c r="G67" s="7">
        <f t="shared" si="3"/>
        <v>-4.8812306741603778E-2</v>
      </c>
      <c r="H67" s="7">
        <f t="shared" si="6"/>
        <v>-0.45637023272500082</v>
      </c>
      <c r="I67" s="7">
        <f t="shared" si="7"/>
        <v>-18.409185760307007</v>
      </c>
    </row>
    <row r="68" spans="1:9" x14ac:dyDescent="0.25">
      <c r="A68">
        <v>54</v>
      </c>
      <c r="B68" s="7">
        <f t="shared" si="4"/>
        <v>-0.47330207937775082</v>
      </c>
      <c r="C68" s="7">
        <f t="shared" si="5"/>
        <v>-18.741463043316376</v>
      </c>
      <c r="D68" s="7">
        <f t="shared" si="0"/>
        <v>0.15997776004565412</v>
      </c>
      <c r="E68" s="7">
        <f t="shared" si="1"/>
        <v>4.5190408710890206E-3</v>
      </c>
      <c r="F68" s="7">
        <f t="shared" si="2"/>
        <v>0.16151208911100168</v>
      </c>
      <c r="G68" s="7">
        <f t="shared" si="3"/>
        <v>-4.9732287665090913E-2</v>
      </c>
      <c r="H68" s="7">
        <f t="shared" si="6"/>
        <v>-0.4728429258981649</v>
      </c>
      <c r="I68" s="7">
        <f t="shared" si="7"/>
        <v>-18.732535911658619</v>
      </c>
    </row>
    <row r="69" spans="1:9" x14ac:dyDescent="0.25">
      <c r="A69">
        <v>55</v>
      </c>
      <c r="B69" s="7">
        <f t="shared" si="4"/>
        <v>-0.49003186705759916</v>
      </c>
      <c r="C69" s="7">
        <f t="shared" si="5"/>
        <v>-19.063668579893658</v>
      </c>
      <c r="D69" s="7">
        <f t="shared" si="0"/>
        <v>0.15997417963500327</v>
      </c>
      <c r="E69" s="7">
        <f t="shared" si="1"/>
        <v>4.6026695415813156E-3</v>
      </c>
      <c r="F69" s="7">
        <f t="shared" si="2"/>
        <v>0.16156584602320734</v>
      </c>
      <c r="G69" s="7">
        <f t="shared" si="3"/>
        <v>-5.0652212190043136E-2</v>
      </c>
      <c r="H69" s="7">
        <f t="shared" si="6"/>
        <v>-0.48955968698068258</v>
      </c>
      <c r="I69" s="7">
        <f t="shared" si="7"/>
        <v>-19.054655108983695</v>
      </c>
    </row>
    <row r="70" spans="1:9" x14ac:dyDescent="0.25">
      <c r="A70">
        <v>56</v>
      </c>
      <c r="B70" s="7">
        <f t="shared" si="4"/>
        <v>-0.50700264980313658</v>
      </c>
      <c r="C70" s="7">
        <f t="shared" si="5"/>
        <v>-19.384626253837197</v>
      </c>
      <c r="D70" s="7">
        <f t="shared" si="0"/>
        <v>0.15997053358369848</v>
      </c>
      <c r="E70" s="7">
        <f t="shared" si="1"/>
        <v>4.6862950601191051E-3</v>
      </c>
      <c r="F70" s="7">
        <f t="shared" si="2"/>
        <v>0.16162058818157699</v>
      </c>
      <c r="G70" s="7">
        <f t="shared" si="3"/>
        <v>-5.1572079273197187E-2</v>
      </c>
      <c r="H70" s="7">
        <f t="shared" si="6"/>
        <v>-0.50651747675558256</v>
      </c>
      <c r="I70" s="7">
        <f t="shared" si="7"/>
        <v>-19.375530158755801</v>
      </c>
    </row>
    <row r="71" spans="1:9" x14ac:dyDescent="0.25">
      <c r="A71">
        <v>57</v>
      </c>
      <c r="B71" s="7">
        <f t="shared" si="4"/>
        <v>-0.52421136138773983</v>
      </c>
      <c r="C71" s="7">
        <f t="shared" si="5"/>
        <v>-19.704323267370295</v>
      </c>
      <c r="D71" s="7">
        <f t="shared" si="0"/>
        <v>0.15996682189473665</v>
      </c>
      <c r="E71" s="7">
        <f t="shared" si="1"/>
        <v>4.7699173694494574E-3</v>
      </c>
      <c r="F71" s="7">
        <f t="shared" si="2"/>
        <v>0.16167631552507766</v>
      </c>
      <c r="G71" s="7">
        <f t="shared" si="3"/>
        <v>-5.2491887871353324E-2</v>
      </c>
      <c r="H71" s="7">
        <f t="shared" si="6"/>
        <v>-0.52371324057875057</v>
      </c>
      <c r="I71" s="7">
        <f t="shared" si="7"/>
        <v>-19.695148281027127</v>
      </c>
    </row>
    <row r="72" spans="1:9" x14ac:dyDescent="0.25">
      <c r="A72">
        <v>58</v>
      </c>
      <c r="B72" s="7">
        <f t="shared" si="4"/>
        <v>-0.54165492170750706</v>
      </c>
      <c r="C72" s="7">
        <f t="shared" si="5"/>
        <v>-20.022747237077805</v>
      </c>
      <c r="D72" s="7">
        <f t="shared" si="0"/>
        <v>0.15996304457116856</v>
      </c>
      <c r="E72" s="7">
        <f t="shared" si="1"/>
        <v>4.85353641232243E-3</v>
      </c>
      <c r="F72" s="7">
        <f t="shared" si="2"/>
        <v>0.16173302799157818</v>
      </c>
      <c r="G72" s="7">
        <f t="shared" si="3"/>
        <v>-5.3411636941376468E-2</v>
      </c>
      <c r="H72" s="7">
        <f t="shared" si="6"/>
        <v>-0.54114390989529537</v>
      </c>
      <c r="I72" s="7">
        <f t="shared" si="7"/>
        <v>-20.013497108373532</v>
      </c>
    </row>
    <row r="73" spans="1:9" x14ac:dyDescent="0.25">
      <c r="A73">
        <v>59</v>
      </c>
      <c r="B73" s="7">
        <f t="shared" si="4"/>
        <v>-0.55933023828515349</v>
      </c>
      <c r="C73" s="7">
        <f t="shared" si="5"/>
        <v>-20.339886192560407</v>
      </c>
      <c r="D73" s="7">
        <f t="shared" si="0"/>
        <v>0.159959201616099</v>
      </c>
      <c r="E73" s="7">
        <f t="shared" si="1"/>
        <v>4.9371521314911238E-3</v>
      </c>
      <c r="F73" s="7">
        <f t="shared" si="2"/>
        <v>0.16179072551784845</v>
      </c>
      <c r="G73" s="7">
        <f t="shared" si="3"/>
        <v>-5.4331325440197351E-2</v>
      </c>
      <c r="H73" s="7">
        <f t="shared" si="6"/>
        <v>-0.55880640373602686</v>
      </c>
      <c r="I73" s="7">
        <f t="shared" si="7"/>
        <v>-20.330564684573758</v>
      </c>
    </row>
    <row r="74" spans="1:9" x14ac:dyDescent="0.25">
      <c r="A74">
        <v>60</v>
      </c>
      <c r="B74" s="7">
        <f t="shared" si="4"/>
        <v>-0.57723420775274803</v>
      </c>
      <c r="C74" s="7">
        <f t="shared" si="5"/>
        <v>-20.655728574829237</v>
      </c>
      <c r="D74" s="7">
        <f t="shared" si="0"/>
        <v>0.15995529303268663</v>
      </c>
      <c r="E74" s="7">
        <f t="shared" si="1"/>
        <v>5.0207644697117361E-3</v>
      </c>
      <c r="F74" s="7">
        <f t="shared" si="2"/>
        <v>0.16184940803956105</v>
      </c>
      <c r="G74" s="7">
        <f t="shared" si="3"/>
        <v>-5.5250952324813682E-2</v>
      </c>
      <c r="H74" s="7">
        <f t="shared" si="6"/>
        <v>-0.57669763019318177</v>
      </c>
      <c r="I74" s="7">
        <f t="shared" si="7"/>
        <v>-20.646339463030195</v>
      </c>
    </row>
    <row r="75" spans="1:9" x14ac:dyDescent="0.25">
      <c r="A75">
        <v>61</v>
      </c>
      <c r="B75" s="7">
        <f t="shared" si="4"/>
        <v>-0.59536371731234483</v>
      </c>
      <c r="C75" s="7">
        <f t="shared" si="5"/>
        <v>-20.970263234448836</v>
      </c>
      <c r="D75" s="7">
        <f t="shared" si="0"/>
        <v>0.15995131882414407</v>
      </c>
      <c r="E75" s="7">
        <f t="shared" si="1"/>
        <v>5.1043733697436174E-3</v>
      </c>
      <c r="F75" s="7">
        <f t="shared" si="2"/>
        <v>0.16190907549128919</v>
      </c>
      <c r="G75" s="7">
        <f t="shared" si="3"/>
        <v>-5.6170516552291321E-2</v>
      </c>
      <c r="H75" s="7">
        <f t="shared" si="6"/>
        <v>-0.59481448787399338</v>
      </c>
      <c r="I75" s="7">
        <f t="shared" si="7"/>
        <v>-20.960810304939415</v>
      </c>
    </row>
    <row r="76" spans="1:9" x14ac:dyDescent="0.25">
      <c r="A76">
        <v>62</v>
      </c>
      <c r="B76" s="7">
        <f t="shared" si="4"/>
        <v>-0.61371564617344443</v>
      </c>
      <c r="C76" s="7">
        <f t="shared" si="5"/>
        <v>-21.283479429436284</v>
      </c>
      <c r="D76" s="7">
        <f t="shared" si="0"/>
        <v>0.15994727899373787</v>
      </c>
      <c r="E76" s="7">
        <f t="shared" si="1"/>
        <v>5.1879787743493184E-3</v>
      </c>
      <c r="F76" s="7">
        <f t="shared" si="2"/>
        <v>0.16196972780650898</v>
      </c>
      <c r="G76" s="7">
        <f t="shared" si="3"/>
        <v>-5.7090017079765361E-2</v>
      </c>
      <c r="H76" s="7">
        <f t="shared" si="6"/>
        <v>-0.61315386733160193</v>
      </c>
      <c r="I76" s="7">
        <f t="shared" si="7"/>
        <v>-21.273966477219659</v>
      </c>
    </row>
    <row r="77" spans="1:9" x14ac:dyDescent="0.25">
      <c r="A77">
        <v>63</v>
      </c>
      <c r="B77" s="7">
        <f t="shared" si="4"/>
        <v>-0.63228686696644587</v>
      </c>
      <c r="C77" s="7">
        <f t="shared" si="5"/>
        <v>-21.595366822924731</v>
      </c>
      <c r="D77" s="7">
        <f t="shared" si="0"/>
        <v>0.15994317354478849</v>
      </c>
      <c r="E77" s="7">
        <f t="shared" si="1"/>
        <v>5.2715806262946478E-3</v>
      </c>
      <c r="F77" s="7">
        <f t="shared" si="2"/>
        <v>0.16203136491759762</v>
      </c>
      <c r="G77" s="7">
        <f t="shared" si="3"/>
        <v>-5.8009452864441341E-2</v>
      </c>
      <c r="H77" s="7">
        <f t="shared" si="6"/>
        <v>-0.63171265247194586</v>
      </c>
      <c r="I77" s="7">
        <f t="shared" si="7"/>
        <v>-21.585797650204213</v>
      </c>
    </row>
    <row r="78" spans="1:9" x14ac:dyDescent="0.25">
      <c r="A78">
        <v>64</v>
      </c>
      <c r="B78" s="7">
        <f t="shared" si="4"/>
        <v>-0.65107424713119966</v>
      </c>
      <c r="C78" s="7">
        <f t="shared" si="5"/>
        <v>-21.90591548059945</v>
      </c>
      <c r="D78" s="7">
        <f t="shared" si="0"/>
        <v>0.15993900248067036</v>
      </c>
      <c r="E78" s="7">
        <f t="shared" si="1"/>
        <v>5.3551788683487214E-3</v>
      </c>
      <c r="F78" s="7">
        <f t="shared" si="2"/>
        <v>0.16209398675583508</v>
      </c>
      <c r="G78" s="7">
        <f t="shared" si="3"/>
        <v>-5.8928822863596395E-2</v>
      </c>
      <c r="H78" s="7">
        <f t="shared" si="6"/>
        <v>-0.65048772193615256</v>
      </c>
      <c r="I78" s="7">
        <f t="shared" si="7"/>
        <v>-21.896293895107917</v>
      </c>
    </row>
    <row r="79" spans="1:9" x14ac:dyDescent="0.25">
      <c r="A79">
        <v>65</v>
      </c>
      <c r="B79" s="7">
        <f t="shared" si="4"/>
        <v>-0.67007465027990465</v>
      </c>
      <c r="C79" s="7">
        <f t="shared" si="5"/>
        <v>-22.215115867914768</v>
      </c>
      <c r="D79" s="7">
        <f t="shared" ref="D79:D142" si="8">$B$3*COS(0*2*PI()*$A79/$B$2)+$B$4*COS(1*2*PI()*$A79/$B$2)+$B$5*COS(2*2*PI()*$A79/$B$2)</f>
        <v>0.15993476580481175</v>
      </c>
      <c r="E79" s="7">
        <f t="shared" ref="E79:E142" si="9">$B$3*SIN(0*2*PI()*$A79/$B$2)+$B$4*SIN(1*2*PI()*$A79/$B$2)+$B$5*SIN(2*2*PI()*$A79/$B$2)</f>
        <v>5.4387734432840259E-3</v>
      </c>
      <c r="F79" s="7">
        <f t="shared" ref="F79:F142" si="10">1*COS(0*2*PI()*$A79/$B$2)+$B$6*COS(1*2*PI()*$A79/$B$2)+$B$7*COS(2*2*PI()*$A79/$B$2)</f>
        <v>0.16215759325140311</v>
      </c>
      <c r="G79" s="7">
        <f t="shared" ref="G79:G142" si="11">1*SIN(0*2*PI()*$A79/$B$2)+$B$6*SIN(1*2*PI()*$A79/$B$2)+$B$7*SIN(2*2*PI()*$A79/$B$2)</f>
        <v>-5.9848126034580423E-2</v>
      </c>
      <c r="H79" s="7">
        <f t="shared" si="6"/>
        <v>-0.66947595045739317</v>
      </c>
      <c r="I79" s="7">
        <f t="shared" si="7"/>
        <v>-22.205445681275801</v>
      </c>
    </row>
    <row r="80" spans="1:9" x14ac:dyDescent="0.25">
      <c r="A80">
        <v>66</v>
      </c>
      <c r="B80" s="7">
        <f t="shared" ref="B80:B143" si="12">20*LOG10(SQRT(1+($A80*2*PI())^2*$F$6^2)/SQRT(1+($A80*2*PI())^2*$F$7^2))</f>
        <v>-0.68928493753356357</v>
      </c>
      <c r="C80" s="7">
        <f t="shared" ref="C80:C143" si="13">(ATAN2(1,2*PI()*$A80*$F$6)-ATAN2(1,2*PI()*$A80*$F$7))*180/PI()</f>
        <v>-22.52295884710027</v>
      </c>
      <c r="D80" s="7">
        <f t="shared" si="8"/>
        <v>0.15993046352069487</v>
      </c>
      <c r="E80" s="7">
        <f t="shared" si="9"/>
        <v>5.522364293876458E-3</v>
      </c>
      <c r="F80" s="7">
        <f t="shared" si="10"/>
        <v>0.1622221843333852</v>
      </c>
      <c r="G80" s="7">
        <f t="shared" si="11"/>
        <v>-6.0767361334817124E-2</v>
      </c>
      <c r="H80" s="7">
        <f t="shared" ref="H80:H143" si="14">20*LOG10(SQRT((D80*D80+E80*E80))/SQRT((F80*F80+G80*G80)))</f>
        <v>-0.68867421019156616</v>
      </c>
      <c r="I80" s="7">
        <f t="shared" ref="I80:I143" si="15">-(ATAN2(D80,E80)-ATAN2(F80,G80))*180/PI()</f>
        <v>-22.513243873221615</v>
      </c>
    </row>
    <row r="81" spans="1:9" x14ac:dyDescent="0.25">
      <c r="A81">
        <v>67</v>
      </c>
      <c r="B81" s="7">
        <f t="shared" si="12"/>
        <v>-0.70870196883140135</v>
      </c>
      <c r="C81" s="7">
        <f t="shared" si="13"/>
        <v>-22.829435673964575</v>
      </c>
      <c r="D81" s="7">
        <f t="shared" si="8"/>
        <v>0.15992609563185592</v>
      </c>
      <c r="E81" s="7">
        <f t="shared" si="9"/>
        <v>5.6059513629053859E-3</v>
      </c>
      <c r="F81" s="7">
        <f t="shared" si="10"/>
        <v>0.16228775992976774</v>
      </c>
      <c r="G81" s="7">
        <f t="shared" si="11"/>
        <v>-6.168652772180535E-2</v>
      </c>
      <c r="H81" s="7">
        <f t="shared" si="14"/>
        <v>-0.70807937202123061</v>
      </c>
      <c r="I81" s="7">
        <f t="shared" si="15"/>
        <v>-22.81967972746483</v>
      </c>
    </row>
    <row r="82" spans="1:9" x14ac:dyDescent="0.25">
      <c r="A82">
        <v>68</v>
      </c>
      <c r="B82" s="7">
        <f t="shared" si="12"/>
        <v>-0.72832260421255246</v>
      </c>
      <c r="C82" s="7">
        <f t="shared" si="13"/>
        <v>-23.134537994505294</v>
      </c>
      <c r="D82" s="7">
        <f t="shared" si="8"/>
        <v>0.15992166214188486</v>
      </c>
      <c r="E82" s="7">
        <f t="shared" si="9"/>
        <v>5.6895345931537054E-3</v>
      </c>
      <c r="F82" s="7">
        <f t="shared" si="10"/>
        <v>0.16235431996743888</v>
      </c>
      <c r="G82" s="7">
        <f t="shared" si="11"/>
        <v>-6.2605624153120043E-2</v>
      </c>
      <c r="H82" s="7">
        <f t="shared" si="14"/>
        <v>-0.72768830683196062</v>
      </c>
      <c r="I82" s="7">
        <f t="shared" si="15"/>
        <v>-23.12474488917448</v>
      </c>
    </row>
    <row r="83" spans="1:9" x14ac:dyDescent="0.25">
      <c r="A83">
        <v>69</v>
      </c>
      <c r="B83" s="7">
        <f t="shared" si="12"/>
        <v>-0.74814370506954297</v>
      </c>
      <c r="C83" s="7">
        <f t="shared" si="13"/>
        <v>-23.438257841333488</v>
      </c>
      <c r="D83" s="7">
        <f t="shared" si="8"/>
        <v>0.15991716305442571</v>
      </c>
      <c r="E83" s="7">
        <f t="shared" si="9"/>
        <v>5.773113927407883E-3</v>
      </c>
      <c r="F83" s="7">
        <f t="shared" si="10"/>
        <v>0.16242186437218986</v>
      </c>
      <c r="G83" s="7">
        <f t="shared" si="11"/>
        <v>-6.3524649586413587E-2</v>
      </c>
      <c r="H83" s="7">
        <f t="shared" si="14"/>
        <v>-0.7474978867608012</v>
      </c>
      <c r="I83" s="7">
        <f t="shared" si="15"/>
        <v>-23.428431388628159</v>
      </c>
    </row>
    <row r="84" spans="1:9" x14ac:dyDescent="0.25">
      <c r="A84">
        <v>70</v>
      </c>
      <c r="B84" s="7">
        <f t="shared" si="12"/>
        <v>-0.76816213537298927</v>
      </c>
      <c r="C84" s="7">
        <f t="shared" si="13"/>
        <v>-23.740587629921254</v>
      </c>
      <c r="D84" s="7">
        <f t="shared" si="8"/>
        <v>0.15991259837317623</v>
      </c>
      <c r="E84" s="7">
        <f t="shared" si="9"/>
        <v>5.8566893084580178E-3</v>
      </c>
      <c r="F84" s="7">
        <f t="shared" si="10"/>
        <v>0.16249039306871393</v>
      </c>
      <c r="G84" s="7">
        <f t="shared" si="11"/>
        <v>-6.44436029794168E-2</v>
      </c>
      <c r="H84" s="7">
        <f t="shared" si="14"/>
        <v>-0.76750498641610831</v>
      </c>
      <c r="I84" s="7">
        <f t="shared" si="15"/>
        <v>-23.730731637494699</v>
      </c>
    </row>
    <row r="85" spans="1:9" x14ac:dyDescent="0.25">
      <c r="A85">
        <v>71</v>
      </c>
      <c r="B85" s="7">
        <f t="shared" si="12"/>
        <v>-0.78837476286713892</v>
      </c>
      <c r="C85" s="7">
        <f t="shared" si="13"/>
        <v>-24.041520154680622</v>
      </c>
      <c r="D85" s="7">
        <f t="shared" si="8"/>
        <v>0.15990796810188829</v>
      </c>
      <c r="E85" s="7">
        <f t="shared" si="9"/>
        <v>5.9402606790978953E-3</v>
      </c>
      <c r="F85" s="7">
        <f t="shared" si="10"/>
        <v>0.16255990598060666</v>
      </c>
      <c r="G85" s="7">
        <f t="shared" si="11"/>
        <v>-6.5362483289940196E-2</v>
      </c>
      <c r="H85" s="7">
        <f t="shared" si="14"/>
        <v>-0.78770648406848909</v>
      </c>
      <c r="I85" s="7">
        <f t="shared" si="15"/>
        <v>-24.031638424948842</v>
      </c>
    </row>
    <row r="86" spans="1:9" x14ac:dyDescent="0.25">
      <c r="A86">
        <v>72</v>
      </c>
      <c r="B86" s="7">
        <f t="shared" si="12"/>
        <v>-0.80877846023579403</v>
      </c>
      <c r="C86" s="7">
        <f t="shared" si="13"/>
        <v>-24.341048584882518</v>
      </c>
      <c r="D86" s="7">
        <f t="shared" si="8"/>
        <v>0.15990327224436737</v>
      </c>
      <c r="E86" s="7">
        <f t="shared" si="9"/>
        <v>6.023827982125033E-3</v>
      </c>
      <c r="F86" s="7">
        <f t="shared" si="10"/>
        <v>0.1626304030303668</v>
      </c>
      <c r="G86" s="7">
        <f t="shared" si="11"/>
        <v>-6.6281289475875083E-2</v>
      </c>
      <c r="H86" s="7">
        <f t="shared" si="14"/>
        <v>-0.80809926281245148</v>
      </c>
      <c r="I86" s="7">
        <f t="shared" si="15"/>
        <v>-24.331144913626069</v>
      </c>
    </row>
    <row r="87" spans="1:9" x14ac:dyDescent="0.25">
      <c r="A87">
        <v>73</v>
      </c>
      <c r="B87" s="7">
        <f t="shared" si="12"/>
        <v>-0.82937010623835838</v>
      </c>
      <c r="C87" s="7">
        <f t="shared" si="13"/>
        <v>-24.639166460423908</v>
      </c>
      <c r="D87" s="7">
        <f t="shared" si="8"/>
        <v>0.15989851080447315</v>
      </c>
      <c r="E87" s="7">
        <f t="shared" si="9"/>
        <v>6.1073911603407383E-3</v>
      </c>
      <c r="F87" s="7">
        <f t="shared" si="10"/>
        <v>0.16270188413939557</v>
      </c>
      <c r="G87" s="7">
        <f t="shared" si="11"/>
        <v>-6.7200020495194676E-2</v>
      </c>
      <c r="H87" s="7">
        <f t="shared" si="14"/>
        <v>-0.82868021169823602</v>
      </c>
      <c r="I87" s="7">
        <f t="shared" si="15"/>
        <v>-24.629244635426289</v>
      </c>
    </row>
    <row r="88" spans="1:9" x14ac:dyDescent="0.25">
      <c r="A88">
        <v>74</v>
      </c>
      <c r="B88" s="7">
        <f t="shared" si="12"/>
        <v>-0.85014658681564659</v>
      </c>
      <c r="C88" s="7">
        <f t="shared" si="13"/>
        <v>-24.935867687451491</v>
      </c>
      <c r="D88" s="7">
        <f t="shared" si="8"/>
        <v>0.1598936837861189</v>
      </c>
      <c r="E88" s="7">
        <f t="shared" si="9"/>
        <v>6.1909501565501658E-3</v>
      </c>
      <c r="F88" s="7">
        <f t="shared" si="10"/>
        <v>0.16277434922799705</v>
      </c>
      <c r="G88" s="7">
        <f t="shared" si="11"/>
        <v>-6.811867530595539E-2</v>
      </c>
      <c r="H88" s="7">
        <f t="shared" si="14"/>
        <v>-0.84944622683379711</v>
      </c>
      <c r="I88" s="7">
        <f t="shared" si="15"/>
        <v>-24.925931487174335</v>
      </c>
    </row>
    <row r="89" spans="1:9" x14ac:dyDescent="0.25">
      <c r="A89">
        <v>75</v>
      </c>
      <c r="B89" s="7">
        <f t="shared" si="12"/>
        <v>-0.87110479616527514</v>
      </c>
      <c r="C89" s="7">
        <f t="shared" si="13"/>
        <v>-25.231146533850271</v>
      </c>
      <c r="D89" s="7">
        <f t="shared" si="8"/>
        <v>0.15988879119327198</v>
      </c>
      <c r="E89" s="7">
        <f t="shared" si="9"/>
        <v>6.2745049135623631E-3</v>
      </c>
      <c r="F89" s="7">
        <f t="shared" si="10"/>
        <v>0.16284779821537843</v>
      </c>
      <c r="G89" s="7">
        <f t="shared" si="11"/>
        <v>-6.9037252866297846E-2</v>
      </c>
      <c r="H89" s="7">
        <f t="shared" si="14"/>
        <v>-0.87039421245650439</v>
      </c>
      <c r="I89" s="7">
        <f t="shared" si="15"/>
        <v>-25.221199726145443</v>
      </c>
    </row>
    <row r="90" spans="1:9" x14ac:dyDescent="0.25">
      <c r="A90">
        <v>76</v>
      </c>
      <c r="B90" s="7">
        <f t="shared" si="12"/>
        <v>-0.89224163778643395</v>
      </c>
      <c r="C90" s="7">
        <f t="shared" si="13"/>
        <v>-25.524997624605028</v>
      </c>
      <c r="D90" s="7">
        <f t="shared" si="8"/>
        <v>0.15988383302995354</v>
      </c>
      <c r="E90" s="7">
        <f t="shared" si="9"/>
        <v>6.3580553741903276E-3</v>
      </c>
      <c r="F90" s="7">
        <f t="shared" si="10"/>
        <v>0.16292223101964964</v>
      </c>
      <c r="G90" s="7">
        <f t="shared" si="11"/>
        <v>-6.9955752134448046E-2</v>
      </c>
      <c r="H90" s="7">
        <f t="shared" si="14"/>
        <v>-0.89152108197446556</v>
      </c>
      <c r="I90" s="7">
        <f t="shared" si="15"/>
        <v>-25.515043965464063</v>
      </c>
    </row>
    <row r="91" spans="1:9" x14ac:dyDescent="0.25">
      <c r="A91">
        <v>77</v>
      </c>
      <c r="B91" s="7">
        <f t="shared" si="12"/>
        <v>-0.91355402549386278</v>
      </c>
      <c r="C91" s="7">
        <f t="shared" si="13"/>
        <v>-25.817415937042849</v>
      </c>
      <c r="D91" s="7">
        <f t="shared" si="8"/>
        <v>0.15987880930023865</v>
      </c>
      <c r="E91" s="7">
        <f t="shared" si="9"/>
        <v>6.441601481251065E-3</v>
      </c>
      <c r="F91" s="7">
        <f t="shared" si="10"/>
        <v>0.16299764755782375</v>
      </c>
      <c r="G91" s="7">
        <f t="shared" si="11"/>
        <v>-7.0874172068718655E-2</v>
      </c>
      <c r="H91" s="7">
        <f t="shared" si="14"/>
        <v>-0.91282375897731893</v>
      </c>
      <c r="I91" s="7">
        <f t="shared" si="15"/>
        <v>-25.807459169383733</v>
      </c>
    </row>
    <row r="92" spans="1:9" x14ac:dyDescent="0.25">
      <c r="A92">
        <v>78</v>
      </c>
      <c r="B92" s="7">
        <f t="shared" si="12"/>
        <v>-0.93503888440100946</v>
      </c>
      <c r="C92" s="7">
        <f t="shared" si="13"/>
        <v>-26.108396795964612</v>
      </c>
      <c r="D92" s="7">
        <f t="shared" si="8"/>
        <v>0.1598737200082562</v>
      </c>
      <c r="E92" s="7">
        <f t="shared" si="9"/>
        <v>6.5251431775656277E-3</v>
      </c>
      <c r="F92" s="7">
        <f t="shared" si="10"/>
        <v>0.16307404774581702</v>
      </c>
      <c r="G92" s="7">
        <f t="shared" si="11"/>
        <v>-7.1792511627509964E-2</v>
      </c>
      <c r="H92" s="7">
        <f t="shared" si="14"/>
        <v>-0.9342991782163701</v>
      </c>
      <c r="I92" s="7">
        <f t="shared" si="15"/>
        <v>-26.09844064845597</v>
      </c>
    </row>
    <row r="93" spans="1:9" x14ac:dyDescent="0.25">
      <c r="A93">
        <v>79</v>
      </c>
      <c r="B93" s="7">
        <f t="shared" si="12"/>
        <v>-0.95669315187225901</v>
      </c>
      <c r="C93" s="7">
        <f t="shared" si="13"/>
        <v>-26.397935868673283</v>
      </c>
      <c r="D93" s="7">
        <f t="shared" si="8"/>
        <v>0.15986856515818892</v>
      </c>
      <c r="E93" s="7">
        <f t="shared" si="9"/>
        <v>6.608680405959186E-3</v>
      </c>
      <c r="F93" s="7">
        <f t="shared" si="10"/>
        <v>0.16315143149844913</v>
      </c>
      <c r="G93" s="7">
        <f t="shared" si="11"/>
        <v>-7.2710769769311165E-2</v>
      </c>
      <c r="H93" s="7">
        <f t="shared" si="14"/>
        <v>-0.95594428655407437</v>
      </c>
      <c r="I93" s="7">
        <f t="shared" si="15"/>
        <v>-26.387984054596053</v>
      </c>
    </row>
    <row r="94" spans="1:9" x14ac:dyDescent="0.25">
      <c r="A94">
        <v>80</v>
      </c>
      <c r="B94" s="7">
        <f t="shared" si="12"/>
        <v>-0.97851377844426213</v>
      </c>
      <c r="C94" s="7">
        <f t="shared" si="13"/>
        <v>-26.686029159906706</v>
      </c>
      <c r="D94" s="7">
        <f t="shared" si="8"/>
        <v>0.15986334475427352</v>
      </c>
      <c r="E94" s="7">
        <f t="shared" si="9"/>
        <v>6.6922131092610679E-3</v>
      </c>
      <c r="F94" s="7">
        <f t="shared" si="10"/>
        <v>0.16322979872944299</v>
      </c>
      <c r="G94" s="7">
        <f t="shared" si="11"/>
        <v>-7.3628945452701502E-2</v>
      </c>
      <c r="H94" s="7">
        <f t="shared" si="14"/>
        <v>-0.97775604388276505</v>
      </c>
      <c r="I94" s="7">
        <f t="shared" si="15"/>
        <v>-26.676085376053361</v>
      </c>
    </row>
    <row r="95" spans="1:9" x14ac:dyDescent="0.25">
      <c r="A95">
        <v>81</v>
      </c>
      <c r="B95" s="7">
        <f t="shared" si="12"/>
        <v>-1.000497728716379</v>
      </c>
      <c r="C95" s="7">
        <f t="shared" si="13"/>
        <v>-26.972673006682502</v>
      </c>
      <c r="D95" s="7">
        <f t="shared" si="8"/>
        <v>0.15985805880080042</v>
      </c>
      <c r="E95" s="7">
        <f t="shared" si="9"/>
        <v>6.7757412303048204E-3</v>
      </c>
      <c r="F95" s="7">
        <f t="shared" si="10"/>
        <v>0.16330914935142493</v>
      </c>
      <c r="G95" s="7">
        <f t="shared" si="11"/>
        <v>-7.4547037636351343E-2</v>
      </c>
      <c r="H95" s="7">
        <f t="shared" si="14"/>
        <v>-0.99973142401276249</v>
      </c>
      <c r="I95" s="7">
        <f t="shared" si="15"/>
        <v>-26.962740932293606</v>
      </c>
    </row>
    <row r="96" spans="1:9" x14ac:dyDescent="0.25">
      <c r="A96">
        <v>82</v>
      </c>
      <c r="B96" s="7">
        <f t="shared" si="12"/>
        <v>-1.0226419822103259</v>
      </c>
      <c r="C96" s="7">
        <f t="shared" si="13"/>
        <v>-27.257864073062446</v>
      </c>
      <c r="D96" s="7">
        <f t="shared" si="8"/>
        <v>0.15985270730211398</v>
      </c>
      <c r="E96" s="7">
        <f t="shared" si="9"/>
        <v>6.8592647119282589E-3</v>
      </c>
      <c r="F96" s="7">
        <f t="shared" si="10"/>
        <v>0.16338948327592484</v>
      </c>
      <c r="G96" s="7">
        <f t="shared" si="11"/>
        <v>-7.5465045279023396E-2</v>
      </c>
      <c r="H96" s="7">
        <f t="shared" si="14"/>
        <v>-1.0218674155298677</v>
      </c>
      <c r="I96" s="7">
        <f t="shared" si="15"/>
        <v>-27.24794736880056</v>
      </c>
    </row>
    <row r="97" spans="1:9" x14ac:dyDescent="0.25">
      <c r="A97">
        <v>83</v>
      </c>
      <c r="B97" s="7">
        <f t="shared" si="12"/>
        <v>-1.0449435341991316</v>
      </c>
      <c r="C97" s="7">
        <f t="shared" si="13"/>
        <v>-27.541599344843657</v>
      </c>
      <c r="D97" s="7">
        <f t="shared" si="8"/>
        <v>0.15984729026261246</v>
      </c>
      <c r="E97" s="7">
        <f t="shared" si="9"/>
        <v>6.9427834969735223E-3</v>
      </c>
      <c r="F97" s="7">
        <f t="shared" si="10"/>
        <v>0.1634708004133768</v>
      </c>
      <c r="G97" s="7">
        <f t="shared" si="11"/>
        <v>-7.6382967339573879E-2</v>
      </c>
      <c r="H97" s="7">
        <f t="shared" si="14"/>
        <v>-1.0441610226223821</v>
      </c>
      <c r="I97" s="7">
        <f t="shared" si="15"/>
        <v>-27.531701651804283</v>
      </c>
    </row>
    <row r="98" spans="1:9" x14ac:dyDescent="0.25">
      <c r="A98">
        <v>84</v>
      </c>
      <c r="B98" s="7">
        <f t="shared" si="12"/>
        <v>-1.0673993965055408</v>
      </c>
      <c r="C98" s="7">
        <f t="shared" si="13"/>
        <v>-27.823876124183666</v>
      </c>
      <c r="D98" s="7">
        <f t="shared" si="8"/>
        <v>0.1598418076867478</v>
      </c>
      <c r="E98" s="7">
        <f t="shared" si="9"/>
        <v>7.0262975282871214E-3</v>
      </c>
      <c r="F98" s="7">
        <f t="shared" si="10"/>
        <v>0.16355310067311757</v>
      </c>
      <c r="G98" s="7">
        <f t="shared" si="11"/>
        <v>-7.7300802776953545E-2</v>
      </c>
      <c r="H98" s="7">
        <f t="shared" si="14"/>
        <v>-1.0666092658777144</v>
      </c>
      <c r="I98" s="7">
        <f t="shared" si="15"/>
        <v>-27.814001062943358</v>
      </c>
    </row>
    <row r="99" spans="1:9" x14ac:dyDescent="0.25">
      <c r="A99">
        <v>85</v>
      </c>
      <c r="B99" s="7">
        <f t="shared" si="12"/>
        <v>-1.0900065982700768</v>
      </c>
      <c r="C99" s="7">
        <f t="shared" si="13"/>
        <v>-28.104692024166408</v>
      </c>
      <c r="D99" s="7">
        <f t="shared" si="8"/>
        <v>0.15983625957902589</v>
      </c>
      <c r="E99" s="7">
        <f t="shared" si="9"/>
        <v>7.1098067487199998E-3</v>
      </c>
      <c r="F99" s="7">
        <f t="shared" si="10"/>
        <v>0.16363638396338875</v>
      </c>
      <c r="G99" s="7">
        <f t="shared" si="11"/>
        <v>-7.8218550550209029E-2</v>
      </c>
      <c r="H99" s="7">
        <f t="shared" si="14"/>
        <v>-1.0892091830489443</v>
      </c>
      <c r="I99" s="7">
        <f t="shared" si="15"/>
        <v>-28.094843193867305</v>
      </c>
    </row>
    <row r="100" spans="1:9" x14ac:dyDescent="0.25">
      <c r="A100">
        <v>86</v>
      </c>
      <c r="B100" s="7">
        <f t="shared" si="12"/>
        <v>-1.1127621866889419</v>
      </c>
      <c r="C100" s="7">
        <f t="shared" si="13"/>
        <v>-28.384044963315787</v>
      </c>
      <c r="D100" s="7">
        <f t="shared" si="8"/>
        <v>0.15983064594400648</v>
      </c>
      <c r="E100" s="7">
        <f t="shared" si="9"/>
        <v>7.1933111011275828E-3</v>
      </c>
      <c r="F100" s="7">
        <f t="shared" si="10"/>
        <v>0.16372065019133519</v>
      </c>
      <c r="G100" s="7">
        <f t="shared" si="11"/>
        <v>-7.9136209618483819E-2</v>
      </c>
      <c r="H100" s="7">
        <f t="shared" si="14"/>
        <v>-1.1119578297912784</v>
      </c>
      <c r="I100" s="7">
        <f t="shared" si="15"/>
        <v>-28.374225940786818</v>
      </c>
    </row>
    <row r="101" spans="1:9" x14ac:dyDescent="0.25">
      <c r="A101">
        <v>87</v>
      </c>
      <c r="B101" s="7">
        <f t="shared" si="12"/>
        <v>-1.1356632277220204</v>
      </c>
      <c r="C101" s="7">
        <f t="shared" si="13"/>
        <v>-28.66193316006358</v>
      </c>
      <c r="D101" s="7">
        <f t="shared" si="8"/>
        <v>0.15982496678630306</v>
      </c>
      <c r="E101" s="7">
        <f t="shared" si="9"/>
        <v>7.2768105283698304E-3</v>
      </c>
      <c r="F101" s="7">
        <f t="shared" si="10"/>
        <v>0.16380589926300659</v>
      </c>
      <c r="G101" s="7">
        <f t="shared" si="11"/>
        <v>-8.0053778941019546E-2</v>
      </c>
      <c r="H101" s="7">
        <f t="shared" si="14"/>
        <v>-1.1348522803689391</v>
      </c>
      <c r="I101" s="7">
        <f t="shared" si="15"/>
        <v>-28.652147498977584</v>
      </c>
    </row>
    <row r="102" spans="1:9" x14ac:dyDescent="0.25">
      <c r="A102">
        <v>88</v>
      </c>
      <c r="B102" s="7">
        <f t="shared" si="12"/>
        <v>-1.1587068067712636</v>
      </c>
      <c r="C102" s="7">
        <f t="shared" si="13"/>
        <v>-28.938355127178024</v>
      </c>
      <c r="D102" s="7">
        <f t="shared" si="8"/>
        <v>0.159819222110583</v>
      </c>
      <c r="E102" s="7">
        <f t="shared" si="9"/>
        <v>7.3603049733112916E-3</v>
      </c>
      <c r="F102" s="7">
        <f t="shared" si="10"/>
        <v>0.16389213108335599</v>
      </c>
      <c r="G102" s="7">
        <f t="shared" si="11"/>
        <v>-8.0971257477156999E-2</v>
      </c>
      <c r="H102" s="7">
        <f t="shared" si="14"/>
        <v>-1.1578896283324585</v>
      </c>
      <c r="I102" s="7">
        <f t="shared" si="15"/>
        <v>-28.928606357244796</v>
      </c>
    </row>
    <row r="103" spans="1:9" x14ac:dyDescent="0.25">
      <c r="A103">
        <v>89</v>
      </c>
      <c r="B103" s="7">
        <f t="shared" si="12"/>
        <v>-1.181890029329753</v>
      </c>
      <c r="C103" s="7">
        <f t="shared" si="13"/>
        <v>-29.213309666159354</v>
      </c>
      <c r="D103" s="7">
        <f t="shared" si="8"/>
        <v>0.15981341192156751</v>
      </c>
      <c r="E103" s="7">
        <f t="shared" si="9"/>
        <v>7.4437943788211586E-3</v>
      </c>
      <c r="F103" s="7">
        <f t="shared" si="10"/>
        <v>0.16397934555624127</v>
      </c>
      <c r="G103" s="7">
        <f t="shared" si="11"/>
        <v>-8.1888644186337414E-2</v>
      </c>
      <c r="H103" s="7">
        <f t="shared" si="14"/>
        <v>-1.1810669871669492</v>
      </c>
      <c r="I103" s="7">
        <f t="shared" si="15"/>
        <v>-29.203601292353952</v>
      </c>
    </row>
    <row r="104" spans="1:9" x14ac:dyDescent="0.25">
      <c r="A104">
        <v>90</v>
      </c>
      <c r="B104" s="7">
        <f t="shared" si="12"/>
        <v>-1.2052100216017565</v>
      </c>
      <c r="C104" s="7">
        <f t="shared" si="13"/>
        <v>-29.486795861608389</v>
      </c>
      <c r="D104" s="7">
        <f t="shared" si="8"/>
        <v>0.15980753622403154</v>
      </c>
      <c r="E104" s="7">
        <f t="shared" si="9"/>
        <v>7.5272786877733158E-3</v>
      </c>
      <c r="F104" s="7">
        <f t="shared" si="10"/>
        <v>0.16406754258442424</v>
      </c>
      <c r="G104" s="7">
        <f t="shared" si="11"/>
        <v>-8.2805938028103515E-2</v>
      </c>
      <c r="H104" s="7">
        <f t="shared" si="14"/>
        <v>-1.2043814909114527</v>
      </c>
      <c r="I104" s="7">
        <f t="shared" si="15"/>
        <v>-29.477131363434538</v>
      </c>
    </row>
    <row r="105" spans="1:9" x14ac:dyDescent="0.25">
      <c r="A105">
        <v>91</v>
      </c>
      <c r="B105" s="7">
        <f t="shared" si="12"/>
        <v>-1.2286639310941736</v>
      </c>
      <c r="C105" s="7">
        <f t="shared" si="13"/>
        <v>-29.758813075574068</v>
      </c>
      <c r="D105" s="7">
        <f t="shared" si="8"/>
        <v>0.15980159502280389</v>
      </c>
      <c r="E105" s="7">
        <f t="shared" si="9"/>
        <v>7.6107578430463941E-3</v>
      </c>
      <c r="F105" s="7">
        <f t="shared" si="10"/>
        <v>0.16415672206957177</v>
      </c>
      <c r="G105" s="7">
        <f t="shared" si="11"/>
        <v>-8.372313796210068E-2</v>
      </c>
      <c r="H105" s="7">
        <f t="shared" si="14"/>
        <v>-1.227830294749908</v>
      </c>
      <c r="I105" s="7">
        <f t="shared" si="15"/>
        <v>-29.749195906361884</v>
      </c>
    </row>
    <row r="106" spans="1:9" x14ac:dyDescent="0.25">
      <c r="A106">
        <v>92</v>
      </c>
      <c r="B106" s="7">
        <f t="shared" si="12"/>
        <v>-1.2522489271796853</v>
      </c>
      <c r="C106" s="7">
        <f t="shared" si="13"/>
        <v>-30.029360941885543</v>
      </c>
      <c r="D106" s="7">
        <f t="shared" si="8"/>
        <v>0.15979558832276725</v>
      </c>
      <c r="E106" s="7">
        <f t="shared" si="9"/>
        <v>7.6942317875238336E-3</v>
      </c>
      <c r="F106" s="7">
        <f t="shared" si="10"/>
        <v>0.16424688391225484</v>
      </c>
      <c r="G106" s="7">
        <f t="shared" si="11"/>
        <v>-8.4640242948078204E-2</v>
      </c>
      <c r="H106" s="7">
        <f t="shared" si="14"/>
        <v>-1.2514105755738893</v>
      </c>
      <c r="I106" s="7">
        <f t="shared" si="15"/>
        <v>-30.019794528123565</v>
      </c>
    </row>
    <row r="107" spans="1:9" x14ac:dyDescent="0.25">
      <c r="A107">
        <v>93</v>
      </c>
      <c r="B107" s="7">
        <f t="shared" si="12"/>
        <v>-1.2759622016320611</v>
      </c>
      <c r="C107" s="7">
        <f t="shared" si="13"/>
        <v>-30.298439360474454</v>
      </c>
      <c r="D107" s="7">
        <f t="shared" si="8"/>
        <v>0.15978951612885794</v>
      </c>
      <c r="E107" s="7">
        <f t="shared" si="9"/>
        <v>7.777700464093925E-3</v>
      </c>
      <c r="F107" s="7">
        <f t="shared" si="10"/>
        <v>0.16433802801194908</v>
      </c>
      <c r="G107" s="7">
        <f t="shared" si="11"/>
        <v>-8.5557251945890325E-2</v>
      </c>
      <c r="H107" s="7">
        <f t="shared" si="14"/>
        <v>-1.2751195325177354</v>
      </c>
      <c r="I107" s="7">
        <f t="shared" si="15"/>
        <v>-30.288927101175123</v>
      </c>
    </row>
    <row r="108" spans="1:9" x14ac:dyDescent="0.25">
      <c r="A108">
        <v>94</v>
      </c>
      <c r="B108" s="7">
        <f t="shared" si="12"/>
        <v>-1.2998009691340062</v>
      </c>
      <c r="C108" s="7">
        <f t="shared" si="13"/>
        <v>-30.566048491692641</v>
      </c>
      <c r="D108" s="7">
        <f t="shared" si="8"/>
        <v>0.15978337844606624</v>
      </c>
      <c r="E108" s="7">
        <f t="shared" si="9"/>
        <v>7.8611638156498645E-3</v>
      </c>
      <c r="F108" s="7">
        <f t="shared" si="10"/>
        <v>0.16443015426703544</v>
      </c>
      <c r="G108" s="7">
        <f t="shared" si="11"/>
        <v>-8.6474163915497393E-2</v>
      </c>
      <c r="H108" s="7">
        <f t="shared" si="14"/>
        <v>-1.2989543874663569</v>
      </c>
      <c r="I108" s="7">
        <f t="shared" si="15"/>
        <v>-30.55659375779075</v>
      </c>
    </row>
    <row r="109" spans="1:9" x14ac:dyDescent="0.25">
      <c r="A109">
        <v>95</v>
      </c>
      <c r="B109" s="7">
        <f t="shared" si="12"/>
        <v>-1.3237624677579909</v>
      </c>
      <c r="C109" s="7">
        <f t="shared" si="13"/>
        <v>-30.832188750630323</v>
      </c>
      <c r="D109" s="7">
        <f t="shared" si="8"/>
        <v>0.15977717527943616</v>
      </c>
      <c r="E109" s="7">
        <f t="shared" si="9"/>
        <v>7.9446217850898115E-3</v>
      </c>
      <c r="F109" s="7">
        <f t="shared" si="10"/>
        <v>0.16452326257479921</v>
      </c>
      <c r="G109" s="7">
        <f t="shared" si="11"/>
        <v>-8.739097781696703E-2</v>
      </c>
      <c r="H109" s="7">
        <f t="shared" si="14"/>
        <v>-1.32291238553609</v>
      </c>
      <c r="I109" s="7">
        <f t="shared" si="15"/>
        <v>-30.82279488441419</v>
      </c>
    </row>
    <row r="110" spans="1:9" x14ac:dyDescent="0.25">
      <c r="A110">
        <v>96</v>
      </c>
      <c r="B110" s="7">
        <f t="shared" si="12"/>
        <v>-1.3478439594205414</v>
      </c>
      <c r="C110" s="7">
        <f t="shared" si="13"/>
        <v>-31.096860801439945</v>
      </c>
      <c r="D110" s="7">
        <f t="shared" si="8"/>
        <v>0.15977090663406537</v>
      </c>
      <c r="E110" s="7">
        <f t="shared" si="9"/>
        <v>8.0280743153169423E-3</v>
      </c>
      <c r="F110" s="7">
        <f t="shared" si="10"/>
        <v>0.16461735283143097</v>
      </c>
      <c r="G110" s="7">
        <f t="shared" si="11"/>
        <v>-8.830769261047533E-2</v>
      </c>
      <c r="H110" s="7">
        <f t="shared" si="14"/>
        <v>-1.3469907955292375</v>
      </c>
      <c r="I110" s="7">
        <f t="shared" si="15"/>
        <v>-31.087531116014354</v>
      </c>
    </row>
    <row r="111" spans="1:9" x14ac:dyDescent="0.25">
      <c r="A111">
        <v>97</v>
      </c>
      <c r="B111" s="7">
        <f t="shared" si="12"/>
        <v>-1.3720427303103908</v>
      </c>
      <c r="C111" s="7">
        <f t="shared" si="13"/>
        <v>-31.360065551670086</v>
      </c>
      <c r="D111" s="7">
        <f t="shared" si="8"/>
        <v>0.15976457251510556</v>
      </c>
      <c r="E111" s="7">
        <f t="shared" si="9"/>
        <v>8.1115213492394915E-3</v>
      </c>
      <c r="F111" s="7">
        <f t="shared" si="10"/>
        <v>0.16471242493202654</v>
      </c>
      <c r="G111" s="7">
        <f t="shared" si="11"/>
        <v>-8.9224307256307936E-2</v>
      </c>
      <c r="H111" s="7">
        <f t="shared" si="14"/>
        <v>-1.3711869103625665</v>
      </c>
      <c r="I111" s="7">
        <f t="shared" si="15"/>
        <v>-31.350803330450699</v>
      </c>
    </row>
    <row r="112" spans="1:9" x14ac:dyDescent="0.25">
      <c r="A112">
        <v>98</v>
      </c>
      <c r="B112" s="7">
        <f t="shared" si="12"/>
        <v>-1.3963560912910689</v>
      </c>
      <c r="C112" s="7">
        <f t="shared" si="13"/>
        <v>-31.62180414661422</v>
      </c>
      <c r="D112" s="7">
        <f t="shared" si="8"/>
        <v>0.15975817292776201</v>
      </c>
      <c r="E112" s="7">
        <f t="shared" si="9"/>
        <v>8.1949628297708285E-3</v>
      </c>
      <c r="F112" s="7">
        <f t="shared" si="10"/>
        <v>0.16480847877058691</v>
      </c>
      <c r="G112" s="7">
        <f t="shared" si="11"/>
        <v>-9.0140820714861236E-2</v>
      </c>
      <c r="H112" s="7">
        <f t="shared" si="14"/>
        <v>-1.3954980474703362</v>
      </c>
      <c r="I112" s="7">
        <f t="shared" si="15"/>
        <v>-31.612612642852799</v>
      </c>
    </row>
    <row r="113" spans="1:9" x14ac:dyDescent="0.25">
      <c r="A113">
        <v>99</v>
      </c>
      <c r="B113" s="7">
        <f t="shared" si="12"/>
        <v>-1.4207813782783238</v>
      </c>
      <c r="C113" s="7">
        <f t="shared" si="13"/>
        <v>-31.882077963678629</v>
      </c>
      <c r="D113" s="7">
        <f t="shared" si="8"/>
        <v>0.15975170787729384</v>
      </c>
      <c r="E113" s="7">
        <f t="shared" si="9"/>
        <v>8.2783986998294871E-3</v>
      </c>
      <c r="F113" s="7">
        <f t="shared" si="10"/>
        <v>0.16490551424001842</v>
      </c>
      <c r="G113" s="7">
        <f t="shared" si="11"/>
        <v>-9.1057231946643544E-2</v>
      </c>
      <c r="H113" s="7">
        <f t="shared" si="14"/>
        <v>-1.4199215491823278</v>
      </c>
      <c r="I113" s="7">
        <f t="shared" si="15"/>
        <v>-31.872960400018432</v>
      </c>
    </row>
    <row r="114" spans="1:9" x14ac:dyDescent="0.25">
      <c r="A114">
        <v>100</v>
      </c>
      <c r="B114" s="7">
        <f t="shared" si="12"/>
        <v>-1.4453159525929582</v>
      </c>
      <c r="C114" s="7">
        <f t="shared" si="13"/>
        <v>-32.140888606773579</v>
      </c>
      <c r="D114" s="7">
        <f t="shared" si="8"/>
        <v>0.15974517736901395</v>
      </c>
      <c r="E114" s="7">
        <f t="shared" si="9"/>
        <v>8.3618289023392259E-3</v>
      </c>
      <c r="F114" s="7">
        <f t="shared" si="10"/>
        <v>0.16500353123213296</v>
      </c>
      <c r="G114" s="7">
        <f t="shared" si="11"/>
        <v>-9.1973539912276109E-2</v>
      </c>
      <c r="H114" s="7">
        <f t="shared" si="14"/>
        <v>-1.4444547830773649</v>
      </c>
      <c r="I114" s="7">
        <f t="shared" si="15"/>
        <v>-32.13184817483431</v>
      </c>
    </row>
    <row r="115" spans="1:9" x14ac:dyDescent="0.25">
      <c r="A115">
        <v>101</v>
      </c>
      <c r="B115" s="7">
        <f t="shared" si="12"/>
        <v>-1.469957201289541</v>
      </c>
      <c r="C115" s="7">
        <f t="shared" si="13"/>
        <v>-32.398237900731772</v>
      </c>
      <c r="D115" s="7">
        <f t="shared" si="8"/>
        <v>0.159738581408289</v>
      </c>
      <c r="E115" s="7">
        <f t="shared" si="9"/>
        <v>8.4452533802290911E-3</v>
      </c>
      <c r="F115" s="7">
        <f t="shared" si="10"/>
        <v>0.16510252963764793</v>
      </c>
      <c r="G115" s="7">
        <f t="shared" si="11"/>
        <v>-9.288974357249441E-2</v>
      </c>
      <c r="H115" s="7">
        <f t="shared" si="14"/>
        <v>-1.4690951423128489</v>
      </c>
      <c r="I115" s="7">
        <f t="shared" si="15"/>
        <v>-32.389277760723544</v>
      </c>
    </row>
    <row r="116" spans="1:9" x14ac:dyDescent="0.25">
      <c r="A116">
        <v>102</v>
      </c>
      <c r="B116" s="7">
        <f t="shared" si="12"/>
        <v>-1.4947025374615561</v>
      </c>
      <c r="C116" s="7">
        <f t="shared" si="13"/>
        <v>-32.654127885757937</v>
      </c>
      <c r="D116" s="7">
        <f t="shared" si="8"/>
        <v>0.15973192000053932</v>
      </c>
      <c r="E116" s="7">
        <f t="shared" si="9"/>
        <v>8.5286720764334543E-3</v>
      </c>
      <c r="F116" s="7">
        <f t="shared" si="10"/>
        <v>0.16520250934618663</v>
      </c>
      <c r="G116" s="7">
        <f t="shared" si="11"/>
        <v>-9.3805841888149277E-2</v>
      </c>
      <c r="H116" s="7">
        <f t="shared" si="14"/>
        <v>-1.4938400459308174</v>
      </c>
      <c r="I116" s="7">
        <f t="shared" si="15"/>
        <v>-32.645251166123465</v>
      </c>
    </row>
    <row r="117" spans="1:9" x14ac:dyDescent="0.25">
      <c r="A117">
        <v>103</v>
      </c>
      <c r="B117" s="7">
        <f t="shared" si="12"/>
        <v>-1.5195494005234966</v>
      </c>
      <c r="C117" s="7">
        <f t="shared" si="13"/>
        <v>-32.90856081191302</v>
      </c>
      <c r="D117" s="7">
        <f t="shared" si="8"/>
        <v>0.15972519315123906</v>
      </c>
      <c r="E117" s="7">
        <f t="shared" si="9"/>
        <v>8.6120849338920807E-3</v>
      </c>
      <c r="F117" s="7">
        <f t="shared" si="10"/>
        <v>0.16530347024627823</v>
      </c>
      <c r="G117" s="7">
        <f t="shared" si="11"/>
        <v>-9.4721833820207976E-2</v>
      </c>
      <c r="H117" s="7">
        <f t="shared" si="14"/>
        <v>-1.5186869391410363</v>
      </c>
      <c r="I117" s="7">
        <f t="shared" si="15"/>
        <v>-32.899770608997493</v>
      </c>
    </row>
    <row r="118" spans="1:9" x14ac:dyDescent="0.25">
      <c r="A118">
        <v>104</v>
      </c>
      <c r="B118" s="7">
        <f t="shared" si="12"/>
        <v>-1.5444952564704315</v>
      </c>
      <c r="C118" s="7">
        <f t="shared" si="13"/>
        <v>-33.161539133636559</v>
      </c>
      <c r="D118" s="7">
        <f t="shared" si="8"/>
        <v>0.15971840086591615</v>
      </c>
      <c r="E118" s="7">
        <f t="shared" si="9"/>
        <v>8.6954918955501753E-3</v>
      </c>
      <c r="F118" s="7">
        <f t="shared" si="10"/>
        <v>0.16540541222535754</v>
      </c>
      <c r="G118" s="7">
        <f t="shared" si="11"/>
        <v>-9.5637718329755428E-2</v>
      </c>
      <c r="H118" s="7">
        <f t="shared" si="14"/>
        <v>-1.5436332935816628</v>
      </c>
      <c r="I118" s="7">
        <f t="shared" si="15"/>
        <v>-33.152838511384658</v>
      </c>
    </row>
    <row r="119" spans="1:9" x14ac:dyDescent="0.25">
      <c r="A119">
        <v>105</v>
      </c>
      <c r="B119" s="7">
        <f t="shared" si="12"/>
        <v>-1.5695375981156265</v>
      </c>
      <c r="C119" s="7">
        <f t="shared" si="13"/>
        <v>-33.413065504310424</v>
      </c>
      <c r="D119" s="7">
        <f t="shared" si="8"/>
        <v>0.15971154315015215</v>
      </c>
      <c r="E119" s="7">
        <f t="shared" si="9"/>
        <v>8.7788929043584266E-3</v>
      </c>
      <c r="F119" s="7">
        <f t="shared" si="10"/>
        <v>0.16550833516976615</v>
      </c>
      <c r="G119" s="7">
        <f t="shared" si="11"/>
        <v>-9.6553494377995291E-2</v>
      </c>
      <c r="H119" s="7">
        <f t="shared" si="14"/>
        <v>-1.5686766075581018</v>
      </c>
      <c r="I119" s="7">
        <f t="shared" si="15"/>
        <v>-33.404457493989412</v>
      </c>
    </row>
    <row r="120" spans="1:9" x14ac:dyDescent="0.25">
      <c r="A120">
        <v>106</v>
      </c>
      <c r="B120" s="7">
        <f t="shared" si="12"/>
        <v>-1.5946739453067078</v>
      </c>
      <c r="C120" s="7">
        <f t="shared" si="13"/>
        <v>-33.663142770866941</v>
      </c>
      <c r="D120" s="7">
        <f t="shared" si="8"/>
        <v>0.15970462000958247</v>
      </c>
      <c r="E120" s="7">
        <f t="shared" si="9"/>
        <v>8.8622879032730761E-3</v>
      </c>
      <c r="F120" s="7">
        <f t="shared" si="10"/>
        <v>0.16561223896475086</v>
      </c>
      <c r="G120" s="7">
        <f t="shared" si="11"/>
        <v>-9.7469160926251214E-2</v>
      </c>
      <c r="H120" s="7">
        <f t="shared" si="14"/>
        <v>-1.5938144062603763</v>
      </c>
      <c r="I120" s="7">
        <f t="shared" si="15"/>
        <v>-33.654630370815845</v>
      </c>
    </row>
    <row r="121" spans="1:9" x14ac:dyDescent="0.25">
      <c r="A121">
        <v>107</v>
      </c>
      <c r="B121" s="7">
        <f t="shared" si="12"/>
        <v>-1.6199018451209888</v>
      </c>
      <c r="C121" s="7">
        <f t="shared" si="13"/>
        <v>-33.9117739684445</v>
      </c>
      <c r="D121" s="7">
        <f t="shared" si="8"/>
        <v>0.15969763144989618</v>
      </c>
      <c r="E121" s="7">
        <f t="shared" si="9"/>
        <v>8.945676835255963E-3</v>
      </c>
      <c r="F121" s="7">
        <f t="shared" si="10"/>
        <v>0.16571712349446599</v>
      </c>
      <c r="G121" s="7">
        <f t="shared" si="11"/>
        <v>-9.8384716935967814E-2</v>
      </c>
      <c r="H121" s="7">
        <f t="shared" si="14"/>
        <v>-1.6190442419598767</v>
      </c>
      <c r="I121" s="7">
        <f t="shared" si="15"/>
        <v>-33.90336014384782</v>
      </c>
    </row>
    <row r="122" spans="1:9" x14ac:dyDescent="0.25">
      <c r="A122">
        <v>108</v>
      </c>
      <c r="B122" s="7">
        <f t="shared" si="12"/>
        <v>-1.6452188720404286</v>
      </c>
      <c r="C122" s="7">
        <f t="shared" si="13"/>
        <v>-34.158962315093099</v>
      </c>
      <c r="D122" s="7">
        <f t="shared" si="8"/>
        <v>0.15969057747683604</v>
      </c>
      <c r="E122" s="7">
        <f t="shared" si="9"/>
        <v>9.0290596432745802E-3</v>
      </c>
      <c r="F122" s="7">
        <f t="shared" si="10"/>
        <v>0.16582298864197154</v>
      </c>
      <c r="G122" s="7">
        <f t="shared" si="11"/>
        <v>-9.9300161368712045E-2</v>
      </c>
      <c r="H122" s="7">
        <f t="shared" si="14"/>
        <v>-1.6443636941856998</v>
      </c>
      <c r="I122" s="7">
        <f t="shared" si="15"/>
        <v>-34.15064999777934</v>
      </c>
    </row>
    <row r="123" spans="1:9" x14ac:dyDescent="0.25">
      <c r="A123">
        <v>109</v>
      </c>
      <c r="B123" s="7">
        <f t="shared" si="12"/>
        <v>-1.6706226281068426</v>
      </c>
      <c r="C123" s="7">
        <f t="shared" si="13"/>
        <v>-34.404711206532696</v>
      </c>
      <c r="D123" s="7">
        <f t="shared" si="8"/>
        <v>0.1596834580961986</v>
      </c>
      <c r="E123" s="7">
        <f t="shared" si="9"/>
        <v>9.1124362703021208E-3</v>
      </c>
      <c r="F123" s="7">
        <f t="shared" si="10"/>
        <v>0.16592983428923436</v>
      </c>
      <c r="G123" s="7">
        <f t="shared" si="11"/>
        <v>-0.10021549318617416</v>
      </c>
      <c r="H123" s="7">
        <f t="shared" si="14"/>
        <v>-1.6697703698813815</v>
      </c>
      <c r="I123" s="7">
        <f t="shared" si="15"/>
        <v>-34.39650329479629</v>
      </c>
    </row>
    <row r="124" spans="1:9" x14ac:dyDescent="0.25">
      <c r="A124">
        <v>110</v>
      </c>
      <c r="B124" s="7">
        <f t="shared" si="12"/>
        <v>-1.696110743057893</v>
      </c>
      <c r="C124" s="7">
        <f t="shared" si="13"/>
        <v>-34.649024210966523</v>
      </c>
      <c r="D124" s="7">
        <f t="shared" si="8"/>
        <v>0.15967627331383411</v>
      </c>
      <c r="E124" s="7">
        <f t="shared" si="9"/>
        <v>9.1958066593175423E-3</v>
      </c>
      <c r="F124" s="7">
        <f t="shared" si="10"/>
        <v>0.16603766031712797</v>
      </c>
      <c r="G124" s="7">
        <f t="shared" si="11"/>
        <v>-0.10113071135016895</v>
      </c>
      <c r="H124" s="7">
        <f t="shared" si="14"/>
        <v>-1.695261903542431</v>
      </c>
      <c r="I124" s="7">
        <f t="shared" si="15"/>
        <v>-34.640923569412891</v>
      </c>
    </row>
    <row r="125" spans="1:9" x14ac:dyDescent="0.25">
      <c r="A125">
        <v>111</v>
      </c>
      <c r="B125" s="7">
        <f t="shared" si="12"/>
        <v>-1.7216808744443834</v>
      </c>
      <c r="C125" s="7">
        <f t="shared" si="13"/>
        <v>-34.891905063951789</v>
      </c>
      <c r="D125" s="7">
        <f t="shared" si="8"/>
        <v>0.15966902313564646</v>
      </c>
      <c r="E125" s="7">
        <f t="shared" si="9"/>
        <v>9.2791707533056086E-3</v>
      </c>
      <c r="F125" s="7">
        <f t="shared" si="10"/>
        <v>0.16614646660543309</v>
      </c>
      <c r="G125" s="7">
        <f t="shared" si="11"/>
        <v>-0.10204581482263683</v>
      </c>
      <c r="H125" s="7">
        <f t="shared" si="14"/>
        <v>-1.7208359573352807</v>
      </c>
      <c r="I125" s="7">
        <f t="shared" si="15"/>
        <v>-34.883914523364652</v>
      </c>
    </row>
    <row r="126" spans="1:9" x14ac:dyDescent="0.25">
      <c r="A126">
        <v>112</v>
      </c>
      <c r="B126" s="7">
        <f t="shared" si="12"/>
        <v>-1.7473307077294751</v>
      </c>
      <c r="C126" s="7">
        <f t="shared" si="13"/>
        <v>-35.133357663329825</v>
      </c>
      <c r="D126" s="7">
        <f t="shared" si="8"/>
        <v>0.15966170756759329</v>
      </c>
      <c r="E126" s="7">
        <f t="shared" si="9"/>
        <v>9.3625284952569502E-3</v>
      </c>
      <c r="F126" s="7">
        <f t="shared" si="10"/>
        <v>0.16625625303283686</v>
      </c>
      <c r="G126" s="7">
        <f t="shared" si="11"/>
        <v>-0.10296080256564509</v>
      </c>
      <c r="H126" s="7">
        <f t="shared" si="14"/>
        <v>-1.7464902211981408</v>
      </c>
      <c r="I126" s="7">
        <f t="shared" si="15"/>
        <v>-35.125480020560367</v>
      </c>
    </row>
    <row r="127" spans="1:9" x14ac:dyDescent="0.25">
      <c r="A127">
        <v>113</v>
      </c>
      <c r="B127" s="7">
        <f t="shared" si="12"/>
        <v>-1.7730579563702906</v>
      </c>
      <c r="C127" s="7">
        <f t="shared" si="13"/>
        <v>-35.37338606421752</v>
      </c>
      <c r="D127" s="7">
        <f t="shared" si="8"/>
        <v>0.1596543266156859</v>
      </c>
      <c r="E127" s="7">
        <f t="shared" si="9"/>
        <v>9.445879828168113E-3</v>
      </c>
      <c r="F127" s="7">
        <f t="shared" si="10"/>
        <v>0.16636701947693433</v>
      </c>
      <c r="G127" s="7">
        <f t="shared" si="11"/>
        <v>-0.10387567354138894</v>
      </c>
      <c r="H127" s="7">
        <f t="shared" si="14"/>
        <v>-1.7722224129243904</v>
      </c>
      <c r="I127" s="7">
        <f t="shared" si="15"/>
        <v>-35.365624082094335</v>
      </c>
    </row>
    <row r="128" spans="1:9" x14ac:dyDescent="0.25">
      <c r="A128">
        <v>114</v>
      </c>
      <c r="B128" s="7">
        <f t="shared" si="12"/>
        <v>-1.7988603618825314</v>
      </c>
      <c r="C128" s="7">
        <f t="shared" si="13"/>
        <v>-35.611994474062051</v>
      </c>
      <c r="D128" s="7">
        <f t="shared" si="8"/>
        <v>0.15964688028598933</v>
      </c>
      <c r="E128" s="7">
        <f t="shared" si="9"/>
        <v>9.5292246950416173E-3</v>
      </c>
      <c r="F128" s="7">
        <f t="shared" si="10"/>
        <v>0.16647876581422705</v>
      </c>
      <c r="G128" s="7">
        <f t="shared" si="11"/>
        <v>-0.1047904267121927</v>
      </c>
      <c r="H128" s="7">
        <f t="shared" si="14"/>
        <v>-1.7980302782289028</v>
      </c>
      <c r="I128" s="7">
        <f t="shared" si="15"/>
        <v>-35.604350881321665</v>
      </c>
    </row>
    <row r="129" spans="1:9" x14ac:dyDescent="0.25">
      <c r="A129">
        <v>115</v>
      </c>
      <c r="B129" s="7">
        <f t="shared" si="12"/>
        <v>-1.8247356938885755</v>
      </c>
      <c r="C129" s="7">
        <f t="shared" si="13"/>
        <v>-35.849187247760327</v>
      </c>
      <c r="D129" s="7">
        <f t="shared" si="8"/>
        <v>0.15963936858462227</v>
      </c>
      <c r="E129" s="7">
        <f t="shared" si="9"/>
        <v>9.6125630388860066E-3</v>
      </c>
      <c r="F129" s="7">
        <f t="shared" si="10"/>
        <v>0.16659149192012435</v>
      </c>
      <c r="G129" s="7">
        <f t="shared" si="11"/>
        <v>-0.10570506104051097</v>
      </c>
      <c r="H129" s="7">
        <f t="shared" si="14"/>
        <v>-1.8239115907980388</v>
      </c>
      <c r="I129" s="7">
        <f t="shared" si="15"/>
        <v>-35.841664738997331</v>
      </c>
    </row>
    <row r="130" spans="1:9" x14ac:dyDescent="0.25">
      <c r="A130">
        <v>116</v>
      </c>
      <c r="B130" s="7">
        <f t="shared" si="12"/>
        <v>-1.8506817501496631</v>
      </c>
      <c r="C130" s="7">
        <f t="shared" si="13"/>
        <v>-36.084968882844876</v>
      </c>
      <c r="D130" s="7">
        <f t="shared" si="8"/>
        <v>0.15963179151775703</v>
      </c>
      <c r="E130" s="7">
        <f t="shared" si="9"/>
        <v>9.6958948027158938E-3</v>
      </c>
      <c r="F130" s="7">
        <f t="shared" si="10"/>
        <v>0.16670519766894332</v>
      </c>
      <c r="G130" s="7">
        <f t="shared" si="11"/>
        <v>-0.10661957548892972</v>
      </c>
      <c r="H130" s="7">
        <f t="shared" si="14"/>
        <v>-1.8498641523236747</v>
      </c>
      <c r="I130" s="7">
        <f t="shared" si="15"/>
        <v>-36.077570118481042</v>
      </c>
    </row>
    <row r="131" spans="1:9" x14ac:dyDescent="0.25">
      <c r="A131">
        <v>117</v>
      </c>
      <c r="B131" s="7">
        <f t="shared" si="12"/>
        <v>-1.8766963565826489</v>
      </c>
      <c r="C131" s="7">
        <f t="shared" si="13"/>
        <v>-36.319344014737503</v>
      </c>
      <c r="D131" s="7">
        <f t="shared" si="8"/>
        <v>0.15962414909161962</v>
      </c>
      <c r="E131" s="7">
        <f t="shared" si="9"/>
        <v>9.7792199295520313E-3</v>
      </c>
      <c r="F131" s="7">
        <f t="shared" si="10"/>
        <v>0.16681988293390837</v>
      </c>
      <c r="G131" s="7">
        <f t="shared" si="11"/>
        <v>-0.10753396902016749</v>
      </c>
      <c r="H131" s="7">
        <f t="shared" si="14"/>
        <v>-1.8758857925218406</v>
      </c>
      <c r="I131" s="7">
        <f t="shared" si="15"/>
        <v>-36.31207162100943</v>
      </c>
    </row>
    <row r="132" spans="1:9" x14ac:dyDescent="0.25">
      <c r="A132">
        <v>118</v>
      </c>
      <c r="B132" s="7">
        <f t="shared" si="12"/>
        <v>-1.9027773672618888</v>
      </c>
      <c r="C132" s="7">
        <f t="shared" si="13"/>
        <v>-36.552317412071837</v>
      </c>
      <c r="D132" s="7">
        <f t="shared" si="8"/>
        <v>0.15961644131248981</v>
      </c>
      <c r="E132" s="7">
        <f t="shared" si="9"/>
        <v>9.8625383624213487E-3</v>
      </c>
      <c r="F132" s="7">
        <f t="shared" si="10"/>
        <v>0.16693554758715179</v>
      </c>
      <c r="G132" s="7">
        <f t="shared" si="11"/>
        <v>-0.10844824059707653</v>
      </c>
      <c r="H132" s="7">
        <f t="shared" si="14"/>
        <v>-1.9019743691365574</v>
      </c>
      <c r="I132" s="7">
        <f t="shared" si="15"/>
        <v>-36.545173981036363</v>
      </c>
    </row>
    <row r="133" spans="1:9" x14ac:dyDescent="0.25">
      <c r="A133">
        <v>119</v>
      </c>
      <c r="B133" s="7">
        <f t="shared" si="12"/>
        <v>-1.9289226644067452</v>
      </c>
      <c r="C133" s="7">
        <f t="shared" si="13"/>
        <v>-36.783893972086183</v>
      </c>
      <c r="D133" s="7">
        <f t="shared" si="8"/>
        <v>0.15960866818670089</v>
      </c>
      <c r="E133" s="7">
        <f t="shared" si="9"/>
        <v>9.9458500443570137E-3</v>
      </c>
      <c r="F133" s="7">
        <f t="shared" si="10"/>
        <v>0.16705219149971418</v>
      </c>
      <c r="G133" s="7">
        <f t="shared" si="11"/>
        <v>-0.10936238918264385</v>
      </c>
      <c r="H133" s="7">
        <f t="shared" si="14"/>
        <v>-1.9281277679293296</v>
      </c>
      <c r="I133" s="7">
        <f t="shared" si="15"/>
        <v>-36.776882061642745</v>
      </c>
    </row>
    <row r="134" spans="1:9" x14ac:dyDescent="0.25">
      <c r="A134">
        <v>120</v>
      </c>
      <c r="B134" s="7">
        <f t="shared" si="12"/>
        <v>-1.9551301583552698</v>
      </c>
      <c r="C134" s="7">
        <f t="shared" si="13"/>
        <v>-37.014078716087397</v>
      </c>
      <c r="D134" s="7">
        <f t="shared" si="8"/>
        <v>0.1596008297206398</v>
      </c>
      <c r="E134" s="7">
        <f t="shared" si="9"/>
        <v>1.0029154918398481E-2</v>
      </c>
      <c r="F134" s="7">
        <f t="shared" si="10"/>
        <v>0.16716981454154356</v>
      </c>
      <c r="G134" s="7">
        <f t="shared" si="11"/>
        <v>-0.11027641373999257</v>
      </c>
      <c r="H134" s="7">
        <f t="shared" si="14"/>
        <v>-1.9543439026547835</v>
      </c>
      <c r="I134" s="7">
        <f t="shared" si="15"/>
        <v>-37.00720085001727</v>
      </c>
    </row>
    <row r="135" spans="1:9" x14ac:dyDescent="0.25">
      <c r="A135">
        <v>121</v>
      </c>
      <c r="B135" s="7">
        <f t="shared" si="12"/>
        <v>-1.9813977875245441</v>
      </c>
      <c r="C135" s="7">
        <f t="shared" si="13"/>
        <v>-37.242876784986919</v>
      </c>
      <c r="D135" s="7">
        <f t="shared" si="8"/>
        <v>0.15959292592074723</v>
      </c>
      <c r="E135" s="7">
        <f t="shared" si="9"/>
        <v>1.0112452927591553E-2</v>
      </c>
      <c r="F135" s="7">
        <f t="shared" si="10"/>
        <v>0.16728841658149707</v>
      </c>
      <c r="G135" s="7">
        <f t="shared" si="11"/>
        <v>-0.11119031323238286</v>
      </c>
      <c r="H135" s="7">
        <f t="shared" si="14"/>
        <v>-1.9806207150230681</v>
      </c>
      <c r="I135" s="7">
        <f t="shared" si="15"/>
        <v>-37.236135453007925</v>
      </c>
    </row>
    <row r="136" spans="1:9" x14ac:dyDescent="0.25">
      <c r="A136">
        <v>122</v>
      </c>
      <c r="B136" s="7">
        <f t="shared" si="12"/>
        <v>-2.0077235183581839</v>
      </c>
      <c r="C136" s="7">
        <f t="shared" si="13"/>
        <v>-37.470293434909514</v>
      </c>
      <c r="D136" s="7">
        <f t="shared" si="8"/>
        <v>0.15958495679351742</v>
      </c>
      <c r="E136" s="7">
        <f t="shared" si="9"/>
        <v>1.0195744014988415E-2</v>
      </c>
      <c r="F136" s="7">
        <f t="shared" si="10"/>
        <v>0.16740799748733959</v>
      </c>
      <c r="G136" s="7">
        <f t="shared" si="11"/>
        <v>-0.11210408662321321</v>
      </c>
      <c r="H136" s="7">
        <f t="shared" si="14"/>
        <v>-2.0069561746493529</v>
      </c>
      <c r="I136" s="7">
        <f t="shared" si="15"/>
        <v>-37.463691092746423</v>
      </c>
    </row>
    <row r="137" spans="1:9" x14ac:dyDescent="0.25">
      <c r="A137">
        <v>123</v>
      </c>
      <c r="B137" s="7">
        <f t="shared" si="12"/>
        <v>-2.034105345261509</v>
      </c>
      <c r="C137" s="7">
        <f t="shared" si="13"/>
        <v>-37.696334032875733</v>
      </c>
      <c r="D137" s="7">
        <f t="shared" si="8"/>
        <v>0.15957692234549828</v>
      </c>
      <c r="E137" s="7">
        <f t="shared" si="9"/>
        <v>1.0279028123647716E-2</v>
      </c>
      <c r="F137" s="7">
        <f t="shared" si="10"/>
        <v>0.16752855712574466</v>
      </c>
      <c r="G137" s="7">
        <f t="shared" si="11"/>
        <v>-0.11301773287602153</v>
      </c>
      <c r="H137" s="7">
        <f t="shared" si="14"/>
        <v>-2.0333482789910944</v>
      </c>
      <c r="I137" s="7">
        <f t="shared" si="15"/>
        <v>-37.689873102345167</v>
      </c>
    </row>
    <row r="138" spans="1:9" x14ac:dyDescent="0.25">
      <c r="A138">
        <v>124</v>
      </c>
      <c r="B138" s="7">
        <f t="shared" si="12"/>
        <v>-2.0605412905248732</v>
      </c>
      <c r="C138" s="7">
        <f t="shared" si="13"/>
        <v>-37.92100405255826</v>
      </c>
      <c r="D138" s="7">
        <f t="shared" si="8"/>
        <v>0.1595688225832913</v>
      </c>
      <c r="E138" s="7">
        <f t="shared" si="9"/>
        <v>1.0362305196634588E-2</v>
      </c>
      <c r="F138" s="7">
        <f t="shared" si="10"/>
        <v>0.16765009536229492</v>
      </c>
      <c r="G138" s="7">
        <f t="shared" si="11"/>
        <v>-0.11393125095448627</v>
      </c>
      <c r="H138" s="7">
        <f t="shared" si="14"/>
        <v>-2.0597950532734206</v>
      </c>
      <c r="I138" s="7">
        <f t="shared" si="15"/>
        <v>-37.914686921667624</v>
      </c>
    </row>
    <row r="139" spans="1:9" x14ac:dyDescent="0.25">
      <c r="A139">
        <v>125</v>
      </c>
      <c r="B139" s="7">
        <f t="shared" si="12"/>
        <v>-2.0870294042356123</v>
      </c>
      <c r="C139" s="7">
        <f t="shared" si="13"/>
        <v>-38.144309070112946</v>
      </c>
      <c r="D139" s="7">
        <f t="shared" si="8"/>
        <v>0.15956065751355164</v>
      </c>
      <c r="E139" s="7">
        <f t="shared" si="9"/>
        <v>1.0445575177020733E-2</v>
      </c>
      <c r="F139" s="7">
        <f t="shared" si="10"/>
        <v>0.16777261206148131</v>
      </c>
      <c r="G139" s="7">
        <f t="shared" si="11"/>
        <v>-0.11484463982242768</v>
      </c>
      <c r="H139" s="7">
        <f t="shared" si="14"/>
        <v>-2.0862945504031485</v>
      </c>
      <c r="I139" s="7">
        <f t="shared" si="15"/>
        <v>-38.138138093173197</v>
      </c>
    </row>
    <row r="140" spans="1:9" x14ac:dyDescent="0.25">
      <c r="A140">
        <v>126</v>
      </c>
      <c r="B140" s="7">
        <f t="shared" si="12"/>
        <v>-2.113567764179102</v>
      </c>
      <c r="C140" s="7">
        <f t="shared" si="13"/>
        <v>-38.366254760084729</v>
      </c>
      <c r="D140" s="7">
        <f t="shared" si="8"/>
        <v>0.15955242714298801</v>
      </c>
      <c r="E140" s="7">
        <f t="shared" si="9"/>
        <v>1.0528838007884456E-2</v>
      </c>
      <c r="F140" s="7">
        <f t="shared" si="10"/>
        <v>0.16789610708670399</v>
      </c>
      <c r="G140" s="7">
        <f t="shared" si="11"/>
        <v>-0.11575789844380882</v>
      </c>
      <c r="H140" s="7">
        <f t="shared" si="14"/>
        <v>-2.1128448508719631</v>
      </c>
      <c r="I140" s="7">
        <f t="shared" si="15"/>
        <v>-38.36023225783584</v>
      </c>
    </row>
    <row r="141" spans="1:9" x14ac:dyDescent="0.25">
      <c r="A141">
        <v>127</v>
      </c>
      <c r="B141" s="7">
        <f t="shared" si="12"/>
        <v>-2.1401544757293847</v>
      </c>
      <c r="C141" s="7">
        <f t="shared" si="13"/>
        <v>-38.586846891388795</v>
      </c>
      <c r="D141" s="7">
        <f t="shared" si="8"/>
        <v>0.15954413147836277</v>
      </c>
      <c r="E141" s="7">
        <f t="shared" si="9"/>
        <v>1.0612093632310714E-2</v>
      </c>
      <c r="F141" s="7">
        <f t="shared" si="10"/>
        <v>0.16802058030027223</v>
      </c>
      <c r="G141" s="7">
        <f t="shared" si="11"/>
        <v>-0.11667102578273675</v>
      </c>
      <c r="H141" s="7">
        <f t="shared" si="14"/>
        <v>-2.1394440626491043</v>
      </c>
      <c r="I141" s="7">
        <f t="shared" si="15"/>
        <v>-38.580975151137771</v>
      </c>
    </row>
    <row r="142" spans="1:9" x14ac:dyDescent="0.25">
      <c r="A142">
        <v>128</v>
      </c>
      <c r="B142" s="7">
        <f t="shared" si="12"/>
        <v>-2.166787671729788</v>
      </c>
      <c r="C142" s="7">
        <f t="shared" si="13"/>
        <v>-38.806091323367177</v>
      </c>
      <c r="D142" s="7">
        <f t="shared" si="8"/>
        <v>0.15953577052649182</v>
      </c>
      <c r="E142" s="7">
        <f t="shared" si="9"/>
        <v>1.0695341993391184E-2</v>
      </c>
      <c r="F142" s="7">
        <f t="shared" si="10"/>
        <v>0.1681460315634048</v>
      </c>
      <c r="G142" s="7">
        <f t="shared" si="11"/>
        <v>-0.11758402080346368</v>
      </c>
      <c r="H142" s="7">
        <f t="shared" si="14"/>
        <v>-2.1660903210641496</v>
      </c>
      <c r="I142" s="7">
        <f t="shared" si="15"/>
        <v>-38.800372599137823</v>
      </c>
    </row>
    <row r="143" spans="1:9" x14ac:dyDescent="0.25">
      <c r="A143">
        <v>129</v>
      </c>
      <c r="B143" s="7">
        <f t="shared" si="12"/>
        <v>-2.1934655123640581</v>
      </c>
      <c r="C143" s="7">
        <f t="shared" si="13"/>
        <v>-39.023994001920812</v>
      </c>
      <c r="D143" s="7">
        <f t="shared" ref="D143:D206" si="16">$B$3*COS(0*2*PI()*$A143/$B$2)+$B$4*COS(1*2*PI()*$A143/$B$2)+$B$5*COS(2*2*PI()*$A143/$B$2)</f>
        <v>0.1595273442942447</v>
      </c>
      <c r="E143" s="7">
        <f t="shared" ref="E143:E206" si="17">$B$3*SIN(0*2*PI()*$A143/$B$2)+$B$4*SIN(1*2*PI()*$A143/$B$2)+$B$5*SIN(2*2*PI()*$A143/$B$2)</f>
        <v>1.0778583034224312E-2</v>
      </c>
      <c r="F143" s="7">
        <f t="shared" ref="F143:F206" si="18">1*COS(0*2*PI()*$A143/$B$2)+$B$6*COS(1*2*PI()*$A143/$B$2)+$B$7*COS(2*2*PI()*$A143/$B$2)</f>
        <v>0.16827246073622959</v>
      </c>
      <c r="G143" s="7">
        <f t="shared" ref="G143:G206" si="19">1*SIN(0*2*PI()*$A143/$B$2)+$B$6*SIN(1*2*PI()*$A143/$B$2)+$B$7*SIN(2*2*PI()*$A143/$B$2)</f>
        <v>-0.11849688247038824</v>
      </c>
      <c r="H143" s="7">
        <f t="shared" si="14"/>
        <v>-2.1927817886801826</v>
      </c>
      <c r="I143" s="7">
        <f t="shared" si="15"/>
        <v>-39.018430514615083</v>
      </c>
    </row>
    <row r="144" spans="1:9" x14ac:dyDescent="0.25">
      <c r="A144">
        <v>130</v>
      </c>
      <c r="B144" s="7">
        <f t="shared" ref="B144:B207" si="20">20*LOG10(SQRT(1+($A144*2*PI())^2*$F$6^2)/SQRT(1+($A144*2*PI())^2*$F$7^2))</f>
        <v>-2.2201861850183389</v>
      </c>
      <c r="C144" s="7">
        <f t="shared" ref="C144:C207" si="21">(ATAN2(1,2*PI()*$A144*$F$6)-ATAN2(1,2*PI()*$A144*$F$7))*180/PI()</f>
        <v>-39.240560955717285</v>
      </c>
      <c r="D144" s="7">
        <f t="shared" si="16"/>
        <v>0.15951885278854455</v>
      </c>
      <c r="E144" s="7">
        <f t="shared" si="17"/>
        <v>1.0861816697915357E-2</v>
      </c>
      <c r="F144" s="7">
        <f t="shared" si="18"/>
        <v>0.16839986767778414</v>
      </c>
      <c r="G144" s="7">
        <f t="shared" si="19"/>
        <v>-0.11940960974805633</v>
      </c>
      <c r="H144" s="7">
        <f t="shared" ref="H144:H207" si="22">20*LOG10(SQRT((D144*D144+E144*E144))/SQRT((F144*F144+G144*G144)))</f>
        <v>-2.2195166551579106</v>
      </c>
      <c r="I144" s="7">
        <f t="shared" ref="I144:I207" si="23">-(ATAN2(D144,E144)-ATAN2(F144,G144))*180/PI()</f>
        <v>-39.235154893287167</v>
      </c>
    </row>
    <row r="145" spans="1:9" x14ac:dyDescent="0.25">
      <c r="A145">
        <v>131</v>
      </c>
      <c r="B145" s="7">
        <f t="shared" si="20"/>
        <v>-2.2469479041344966</v>
      </c>
      <c r="C145" s="7">
        <f t="shared" si="21"/>
        <v>-39.455798292473986</v>
      </c>
      <c r="D145" s="7">
        <f t="shared" si="16"/>
        <v>0.15951029601636801</v>
      </c>
      <c r="E145" s="7">
        <f t="shared" si="17"/>
        <v>1.0945042927576448E-2</v>
      </c>
      <c r="F145" s="7">
        <f t="shared" si="18"/>
        <v>0.16852825224601609</v>
      </c>
      <c r="G145" s="7">
        <f t="shared" si="19"/>
        <v>-0.1203222016011626</v>
      </c>
      <c r="H145" s="7">
        <f t="shared" si="22"/>
        <v>-2.2462931371111226</v>
      </c>
      <c r="I145" s="7">
        <f t="shared" si="23"/>
        <v>-39.450551810103825</v>
      </c>
    </row>
    <row r="146" spans="1:9" x14ac:dyDescent="0.25">
      <c r="A146">
        <v>132</v>
      </c>
      <c r="B146" s="7">
        <f t="shared" si="20"/>
        <v>-2.2737489110552076</v>
      </c>
      <c r="C146" s="7">
        <f t="shared" si="21"/>
        <v>-39.669712195316698</v>
      </c>
      <c r="D146" s="7">
        <f t="shared" si="16"/>
        <v>0.15950167398474535</v>
      </c>
      <c r="E146" s="7">
        <f t="shared" si="17"/>
        <v>1.1028261666326644E-2</v>
      </c>
      <c r="F146" s="7">
        <f t="shared" si="18"/>
        <v>0.16865761429778248</v>
      </c>
      <c r="G146" s="7">
        <f t="shared" si="19"/>
        <v>-0.12123465699455128</v>
      </c>
      <c r="H146" s="7">
        <f t="shared" si="22"/>
        <v>-2.2731094779538168</v>
      </c>
      <c r="I146" s="7">
        <f t="shared" si="23"/>
        <v>-39.66462741561535</v>
      </c>
    </row>
    <row r="147" spans="1:9" x14ac:dyDescent="0.25">
      <c r="A147">
        <v>133</v>
      </c>
      <c r="B147" s="7">
        <f t="shared" si="20"/>
        <v>-2.3005874738611598</v>
      </c>
      <c r="C147" s="7">
        <f t="shared" si="21"/>
        <v>-39.882308919213479</v>
      </c>
      <c r="D147" s="7">
        <f t="shared" si="16"/>
        <v>0.15949298670076034</v>
      </c>
      <c r="E147" s="7">
        <f t="shared" si="17"/>
        <v>1.1111472857291981E-2</v>
      </c>
      <c r="F147" s="7">
        <f t="shared" si="18"/>
        <v>0.16878795368885047</v>
      </c>
      <c r="G147" s="7">
        <f t="shared" si="19"/>
        <v>-0.12214697489321763</v>
      </c>
      <c r="H147" s="7">
        <f t="shared" si="22"/>
        <v>-2.2999639477395348</v>
      </c>
      <c r="I147" s="7">
        <f t="shared" si="23"/>
        <v>-39.877387932415729</v>
      </c>
    </row>
    <row r="148" spans="1:9" x14ac:dyDescent="0.25">
      <c r="A148">
        <v>134</v>
      </c>
      <c r="B148" s="7">
        <f t="shared" si="20"/>
        <v>-2.3274618872008306</v>
      </c>
      <c r="C148" s="7">
        <f t="shared" si="21"/>
        <v>-40.093594787483404</v>
      </c>
      <c r="D148" s="7">
        <f t="shared" si="16"/>
        <v>0.15948423417155039</v>
      </c>
      <c r="E148" s="7">
        <f t="shared" si="17"/>
        <v>1.1194676443605524E-2</v>
      </c>
      <c r="F148" s="7">
        <f t="shared" si="18"/>
        <v>0.16891927027389808</v>
      </c>
      <c r="G148" s="7">
        <f t="shared" si="19"/>
        <v>-0.12305915426230886</v>
      </c>
      <c r="H148" s="7">
        <f t="shared" si="22"/>
        <v>-2.3268548429932343</v>
      </c>
      <c r="I148" s="7">
        <f t="shared" si="23"/>
        <v>-40.088839651660145</v>
      </c>
    </row>
    <row r="149" spans="1:9" x14ac:dyDescent="0.25">
      <c r="A149">
        <v>135</v>
      </c>
      <c r="B149" s="7">
        <f t="shared" si="20"/>
        <v>-2.3543704721131933</v>
      </c>
      <c r="C149" s="7">
        <f t="shared" si="21"/>
        <v>-40.303576188380056</v>
      </c>
      <c r="D149" s="7">
        <f t="shared" si="16"/>
        <v>0.1594754164043064</v>
      </c>
      <c r="E149" s="7">
        <f t="shared" si="17"/>
        <v>1.1277872368407426E-2</v>
      </c>
      <c r="F149" s="7">
        <f t="shared" si="18"/>
        <v>0.1690515639065131</v>
      </c>
      <c r="G149" s="7">
        <f t="shared" si="19"/>
        <v>-0.12397119406712538</v>
      </c>
      <c r="H149" s="7">
        <f t="shared" si="22"/>
        <v>-2.3537804865360319</v>
      </c>
      <c r="I149" s="7">
        <f t="shared" si="23"/>
        <v>-40.298988929656979</v>
      </c>
    </row>
    <row r="150" spans="1:9" x14ac:dyDescent="0.25">
      <c r="A150">
        <v>136</v>
      </c>
      <c r="B150" s="7">
        <f t="shared" si="20"/>
        <v>-2.3813115758437311</v>
      </c>
      <c r="C150" s="7">
        <f t="shared" si="21"/>
        <v>-40.512259571749247</v>
      </c>
      <c r="D150" s="7">
        <f t="shared" si="16"/>
        <v>0.15946653340627276</v>
      </c>
      <c r="E150" s="7">
        <f t="shared" si="17"/>
        <v>1.1361060574844968E-2</v>
      </c>
      <c r="F150" s="7">
        <f t="shared" si="18"/>
        <v>0.16918483443919374</v>
      </c>
      <c r="G150" s="7">
        <f t="shared" si="19"/>
        <v>-0.12488309327312186</v>
      </c>
      <c r="H150" s="7">
        <f t="shared" si="22"/>
        <v>-2.3807392273033083</v>
      </c>
      <c r="I150" s="7">
        <f t="shared" si="23"/>
        <v>-40.507842184533395</v>
      </c>
    </row>
    <row r="151" spans="1:9" x14ac:dyDescent="0.25">
      <c r="A151">
        <v>137</v>
      </c>
      <c r="B151" s="7">
        <f t="shared" si="20"/>
        <v>-2.4082835716541426</v>
      </c>
      <c r="C151" s="7">
        <f t="shared" si="21"/>
        <v>-40.719651445760597</v>
      </c>
      <c r="D151" s="7">
        <f t="shared" si="16"/>
        <v>0.15945758518474748</v>
      </c>
      <c r="E151" s="7">
        <f t="shared" si="17"/>
        <v>1.1444241006072629E-2</v>
      </c>
      <c r="F151" s="7">
        <f t="shared" si="18"/>
        <v>0.16931908172334975</v>
      </c>
      <c r="G151" s="7">
        <f t="shared" si="19"/>
        <v>-0.1257948508459085</v>
      </c>
      <c r="H151" s="7">
        <f t="shared" si="22"/>
        <v>-2.4077294401564826</v>
      </c>
      <c r="I151" s="7">
        <f t="shared" si="23"/>
        <v>-40.715405892974282</v>
      </c>
    </row>
    <row r="152" spans="1:9" x14ac:dyDescent="0.25">
      <c r="A152">
        <v>138</v>
      </c>
      <c r="B152" s="7">
        <f t="shared" si="20"/>
        <v>-2.4352848586260993</v>
      </c>
      <c r="C152" s="7">
        <f t="shared" si="21"/>
        <v>-40.925758373712569</v>
      </c>
      <c r="D152" s="7">
        <f t="shared" si="16"/>
        <v>0.15944857174708213</v>
      </c>
      <c r="E152" s="7">
        <f t="shared" si="17"/>
        <v>1.1527413605252126E-2</v>
      </c>
      <c r="F152" s="7">
        <f t="shared" si="18"/>
        <v>0.16945430560930064</v>
      </c>
      <c r="G152" s="7">
        <f t="shared" si="19"/>
        <v>-0.12670646575125211</v>
      </c>
      <c r="H152" s="7">
        <f t="shared" si="22"/>
        <v>-2.434749525688757</v>
      </c>
      <c r="I152" s="7">
        <f t="shared" si="23"/>
        <v>-40.921686587034579</v>
      </c>
    </row>
    <row r="153" spans="1:9" x14ac:dyDescent="0.25">
      <c r="A153">
        <v>139</v>
      </c>
      <c r="B153" s="7">
        <f t="shared" si="20"/>
        <v>-2.4623138614593807</v>
      </c>
      <c r="C153" s="7">
        <f t="shared" si="21"/>
        <v>-41.130586970910279</v>
      </c>
      <c r="D153" s="7">
        <f t="shared" si="16"/>
        <v>0.15943949310068162</v>
      </c>
      <c r="E153" s="7">
        <f t="shared" si="17"/>
        <v>1.1610578315552473E-2</v>
      </c>
      <c r="F153" s="7">
        <f t="shared" si="18"/>
        <v>0.16959050594627778</v>
      </c>
      <c r="G153" s="7">
        <f t="shared" si="19"/>
        <v>-0.12761793695507709</v>
      </c>
      <c r="H153" s="7">
        <f t="shared" si="22"/>
        <v>-2.461797910025342</v>
      </c>
      <c r="I153" s="7">
        <f t="shared" si="23"/>
        <v>-41.12669085102339</v>
      </c>
    </row>
    <row r="154" spans="1:9" x14ac:dyDescent="0.25">
      <c r="A154">
        <v>140</v>
      </c>
      <c r="B154" s="7">
        <f t="shared" si="20"/>
        <v>-2.4893690302647551</v>
      </c>
      <c r="C154" s="7">
        <f t="shared" si="21"/>
        <v>-41.334143901615612</v>
      </c>
      <c r="D154" s="7">
        <f t="shared" si="16"/>
        <v>0.15943034925300453</v>
      </c>
      <c r="E154" s="7">
        <f t="shared" si="17"/>
        <v>1.1693735080150033E-2</v>
      </c>
      <c r="F154" s="7">
        <f t="shared" si="18"/>
        <v>0.16972768258242366</v>
      </c>
      <c r="G154" s="7">
        <f t="shared" si="19"/>
        <v>-0.12852926342346693</v>
      </c>
      <c r="H154" s="7">
        <f t="shared" si="22"/>
        <v>-2.4888730446182978</v>
      </c>
      <c r="I154" s="7">
        <f t="shared" si="23"/>
        <v>-41.330425318460534</v>
      </c>
    </row>
    <row r="155" spans="1:9" x14ac:dyDescent="0.25">
      <c r="A155">
        <v>141</v>
      </c>
      <c r="B155" s="7">
        <f t="shared" si="20"/>
        <v>-2.5164488403519298</v>
      </c>
      <c r="C155" s="7">
        <f t="shared" si="21"/>
        <v>-41.536435876068992</v>
      </c>
      <c r="D155" s="7">
        <f t="shared" si="16"/>
        <v>0.15942114021156287</v>
      </c>
      <c r="E155" s="7">
        <f t="shared" si="17"/>
        <v>1.1776883842228568E-2</v>
      </c>
      <c r="F155" s="7">
        <f t="shared" si="18"/>
        <v>0.1698658353647915</v>
      </c>
      <c r="G155" s="7">
        <f t="shared" si="19"/>
        <v>-0.12944044412266506</v>
      </c>
      <c r="H155" s="7">
        <f t="shared" si="22"/>
        <v>-2.5159734060364736</v>
      </c>
      <c r="I155" s="7">
        <f t="shared" si="23"/>
        <v>-41.532896669104169</v>
      </c>
    </row>
    <row r="156" spans="1:9" x14ac:dyDescent="0.25">
      <c r="A156">
        <v>142</v>
      </c>
      <c r="B156" s="7">
        <f t="shared" si="20"/>
        <v>-2.5435517920128681</v>
      </c>
      <c r="C156" s="7">
        <f t="shared" si="21"/>
        <v>-41.737469647582245</v>
      </c>
      <c r="D156" s="7">
        <f t="shared" si="16"/>
        <v>0.15941186598392221</v>
      </c>
      <c r="E156" s="7">
        <f t="shared" si="17"/>
        <v>1.1860024544979291E-2</v>
      </c>
      <c r="F156" s="7">
        <f t="shared" si="18"/>
        <v>0.17000496413934685</v>
      </c>
      <c r="G156" s="7">
        <f t="shared" si="19"/>
        <v>-0.13035147801907612</v>
      </c>
      <c r="H156" s="7">
        <f t="shared" si="22"/>
        <v>-2.5430974957508337</v>
      </c>
      <c r="I156" s="7">
        <f t="shared" si="23"/>
        <v>-41.734111626048836</v>
      </c>
    </row>
    <row r="157" spans="1:9" x14ac:dyDescent="0.25">
      <c r="A157">
        <v>143</v>
      </c>
      <c r="B157" s="7">
        <f t="shared" si="20"/>
        <v>-2.5706764103008295</v>
      </c>
      <c r="C157" s="7">
        <f t="shared" si="21"/>
        <v>-41.937252009701616</v>
      </c>
      <c r="D157" s="7">
        <f t="shared" si="16"/>
        <v>0.15940252657770154</v>
      </c>
      <c r="E157" s="7">
        <f t="shared" si="17"/>
        <v>1.1943157131600934E-2</v>
      </c>
      <c r="F157" s="7">
        <f t="shared" si="18"/>
        <v>0.17014506875096669</v>
      </c>
      <c r="G157" s="7">
        <f t="shared" si="19"/>
        <v>-0.13126236407926697</v>
      </c>
      <c r="H157" s="7">
        <f t="shared" si="22"/>
        <v>-2.5702438399154088</v>
      </c>
      <c r="I157" s="7">
        <f t="shared" si="23"/>
        <v>-41.934076952893804</v>
      </c>
    </row>
    <row r="158" spans="1:9" x14ac:dyDescent="0.25">
      <c r="A158">
        <v>144</v>
      </c>
      <c r="B158" s="7">
        <f t="shared" si="20"/>
        <v>-2.5978212448053832</v>
      </c>
      <c r="C158" s="7">
        <f t="shared" si="21"/>
        <v>-42.135789793440523</v>
      </c>
      <c r="D158" s="7">
        <f t="shared" si="16"/>
        <v>0.15939312200057332</v>
      </c>
      <c r="E158" s="7">
        <f t="shared" si="17"/>
        <v>1.2026281545299774E-2</v>
      </c>
      <c r="F158" s="7">
        <f t="shared" si="18"/>
        <v>0.17028614904343964</v>
      </c>
      <c r="G158" s="7">
        <f t="shared" si="19"/>
        <v>-0.13217310126996806</v>
      </c>
      <c r="H158" s="7">
        <f t="shared" si="22"/>
        <v>-2.5974109891442665</v>
      </c>
      <c r="I158" s="7">
        <f t="shared" si="23"/>
        <v>-42.132799450980393</v>
      </c>
    </row>
    <row r="159" spans="1:9" x14ac:dyDescent="0.25">
      <c r="A159">
        <v>145</v>
      </c>
      <c r="B159" s="7">
        <f t="shared" si="20"/>
        <v>-2.6249848694237476</v>
      </c>
      <c r="C159" s="7">
        <f t="shared" si="21"/>
        <v>-42.333089864581098</v>
      </c>
      <c r="D159" s="7">
        <f t="shared" si="16"/>
        <v>0.15938365226026352</v>
      </c>
      <c r="E159" s="7">
        <f t="shared" si="17"/>
        <v>1.2109397729289709E-2</v>
      </c>
      <c r="F159" s="7">
        <f t="shared" si="18"/>
        <v>0.17042820485946641</v>
      </c>
      <c r="G159" s="7">
        <f t="shared" si="19"/>
        <v>-0.13308368855807434</v>
      </c>
      <c r="H159" s="7">
        <f t="shared" si="22"/>
        <v>-2.6245975182847321</v>
      </c>
      <c r="I159" s="7">
        <f t="shared" si="23"/>
        <v>-42.330285956697928</v>
      </c>
    </row>
    <row r="160" spans="1:9" x14ac:dyDescent="0.25">
      <c r="A160">
        <v>146</v>
      </c>
      <c r="B160" s="7">
        <f t="shared" si="20"/>
        <v>-2.6521658821286702</v>
      </c>
      <c r="C160" s="7">
        <f t="shared" si="21"/>
        <v>-42.529159121043719</v>
      </c>
      <c r="D160" s="7">
        <f t="shared" si="16"/>
        <v>0.15937411736455159</v>
      </c>
      <c r="E160" s="7">
        <f t="shared" si="17"/>
        <v>1.2192505626792298E-2</v>
      </c>
      <c r="F160" s="7">
        <f t="shared" si="18"/>
        <v>0.17057123604066049</v>
      </c>
      <c r="G160" s="7">
        <f t="shared" si="19"/>
        <v>-0.13399412491064658</v>
      </c>
      <c r="H160" s="7">
        <f t="shared" si="22"/>
        <v>-2.6518020261872</v>
      </c>
      <c r="I160" s="7">
        <f t="shared" si="23"/>
        <v>-42.526543338857124</v>
      </c>
    </row>
    <row r="161" spans="1:9" x14ac:dyDescent="0.25">
      <c r="A161">
        <v>147</v>
      </c>
      <c r="B161" s="7">
        <f t="shared" si="20"/>
        <v>-2.6793629047331908</v>
      </c>
      <c r="C161" s="7">
        <f t="shared" si="21"/>
        <v>-42.724004490323757</v>
      </c>
      <c r="D161" s="7">
        <f t="shared" si="16"/>
        <v>0.15936451732127038</v>
      </c>
      <c r="E161" s="7">
        <f t="shared" si="17"/>
        <v>1.227560518103683E-2</v>
      </c>
      <c r="F161" s="7">
        <f t="shared" si="18"/>
        <v>0.17071524242754699</v>
      </c>
      <c r="G161" s="7">
        <f t="shared" si="19"/>
        <v>-0.13490440929491243</v>
      </c>
      <c r="H161" s="7">
        <f t="shared" si="22"/>
        <v>-2.6790231354717053</v>
      </c>
      <c r="I161" s="7">
        <f t="shared" si="23"/>
        <v>-42.721578496130782</v>
      </c>
    </row>
    <row r="162" spans="1:9" x14ac:dyDescent="0.25">
      <c r="A162">
        <v>148</v>
      </c>
      <c r="B162" s="7">
        <f t="shared" si="20"/>
        <v>-2.7065745826524994</v>
      </c>
      <c r="C162" s="7">
        <f t="shared" si="21"/>
        <v>-42.917632926994798</v>
      </c>
      <c r="D162" s="7">
        <f t="shared" si="16"/>
        <v>0.15935485213830627</v>
      </c>
      <c r="E162" s="7">
        <f t="shared" si="17"/>
        <v>1.2358696335260343E-2</v>
      </c>
      <c r="F162" s="7">
        <f t="shared" si="18"/>
        <v>0.17086022385956423</v>
      </c>
      <c r="G162" s="7">
        <f t="shared" si="19"/>
        <v>-0.13581454067826748</v>
      </c>
      <c r="H162" s="7">
        <f t="shared" si="22"/>
        <v>-2.7062594922916698</v>
      </c>
      <c r="I162" s="7">
        <f t="shared" si="23"/>
        <v>-42.915398354560118</v>
      </c>
    </row>
    <row r="163" spans="1:9" x14ac:dyDescent="0.25">
      <c r="A163">
        <v>149</v>
      </c>
      <c r="B163" s="7">
        <f t="shared" si="20"/>
        <v>-2.7337995846631902</v>
      </c>
      <c r="C163" s="7">
        <f t="shared" si="21"/>
        <v>-43.110051410277322</v>
      </c>
      <c r="D163" s="7">
        <f t="shared" si="16"/>
        <v>0.159345121823599</v>
      </c>
      <c r="E163" s="7">
        <f t="shared" si="17"/>
        <v>1.2441779032707724E-2</v>
      </c>
      <c r="F163" s="7">
        <f t="shared" si="18"/>
        <v>0.17100618017506275</v>
      </c>
      <c r="G163" s="7">
        <f t="shared" si="19"/>
        <v>-0.13672451802827668</v>
      </c>
      <c r="H163" s="7">
        <f t="shared" si="22"/>
        <v>-2.733509766094937</v>
      </c>
      <c r="I163" s="7">
        <f t="shared" si="23"/>
        <v>-43.108009865126668</v>
      </c>
    </row>
    <row r="164" spans="1:9" x14ac:dyDescent="0.25">
      <c r="A164">
        <v>150</v>
      </c>
      <c r="B164" s="7">
        <f t="shared" si="20"/>
        <v>-2.7610366026601141</v>
      </c>
      <c r="C164" s="7">
        <f t="shared" si="21"/>
        <v>-43.301266941671905</v>
      </c>
      <c r="D164" s="7">
        <f t="shared" si="16"/>
        <v>0.15933532638514175</v>
      </c>
      <c r="E164" s="7">
        <f t="shared" si="17"/>
        <v>1.2524853216631715E-2</v>
      </c>
      <c r="F164" s="7">
        <f t="shared" si="18"/>
        <v>0.17115311121130627</v>
      </c>
      <c r="G164" s="7">
        <f t="shared" si="19"/>
        <v>-0.13763434031267507</v>
      </c>
      <c r="H164" s="7">
        <f t="shared" si="22"/>
        <v>-2.7607726493824387</v>
      </c>
      <c r="I164" s="7">
        <f t="shared" si="23"/>
        <v>-43.299420001388178</v>
      </c>
    </row>
    <row r="165" spans="1:9" x14ac:dyDescent="0.25">
      <c r="A165">
        <v>151</v>
      </c>
      <c r="B165" s="7">
        <f t="shared" si="20"/>
        <v>-2.788284351411126</v>
      </c>
      <c r="C165" s="7">
        <f t="shared" si="21"/>
        <v>-43.491286542656347</v>
      </c>
      <c r="D165" s="7">
        <f t="shared" si="16"/>
        <v>0.15932546583098117</v>
      </c>
      <c r="E165" s="7">
        <f t="shared" si="17"/>
        <v>1.2607918830293004E-2</v>
      </c>
      <c r="F165" s="7">
        <f t="shared" si="18"/>
        <v>0.17130101680447196</v>
      </c>
      <c r="G165" s="7">
        <f t="shared" si="19"/>
        <v>-0.13854400649936927</v>
      </c>
      <c r="H165" s="7">
        <f t="shared" si="22"/>
        <v>-2.7880468574646966</v>
      </c>
      <c r="I165" s="7">
        <f t="shared" si="23"/>
        <v>-43.489635757178121</v>
      </c>
    </row>
    <row r="166" spans="1:9" x14ac:dyDescent="0.25">
      <c r="A166">
        <v>152</v>
      </c>
      <c r="B166" s="7">
        <f t="shared" si="20"/>
        <v>-2.8155415683098828</v>
      </c>
      <c r="C166" s="7">
        <f t="shared" si="21"/>
        <v>-43.68011725244542</v>
      </c>
      <c r="D166" s="7">
        <f t="shared" si="16"/>
        <v>0.15931554016921728</v>
      </c>
      <c r="E166" s="7">
        <f t="shared" si="17"/>
        <v>1.2690975816960251E-2</v>
      </c>
      <c r="F166" s="7">
        <f t="shared" si="18"/>
        <v>0.17144989678964961</v>
      </c>
      <c r="G166" s="7">
        <f t="shared" si="19"/>
        <v>-0.13945351555643851</v>
      </c>
      <c r="H166" s="7">
        <f t="shared" si="22"/>
        <v>-2.8153311282163624</v>
      </c>
      <c r="I166" s="7">
        <f t="shared" si="23"/>
        <v>-43.678664144367893</v>
      </c>
    </row>
    <row r="167" spans="1:9" x14ac:dyDescent="0.25">
      <c r="A167">
        <v>153</v>
      </c>
      <c r="B167" s="7">
        <f t="shared" si="20"/>
        <v>-2.8428070131270111</v>
      </c>
      <c r="C167" s="7">
        <f t="shared" si="21"/>
        <v>-43.867766125812551</v>
      </c>
      <c r="D167" s="7">
        <f t="shared" si="16"/>
        <v>0.15930554940800359</v>
      </c>
      <c r="E167" s="7">
        <f t="shared" si="17"/>
        <v>1.277402411991016E-2</v>
      </c>
      <c r="F167" s="7">
        <f t="shared" si="18"/>
        <v>0.17159975100084313</v>
      </c>
      <c r="G167" s="7">
        <f t="shared" si="19"/>
        <v>-0.14036286645213572</v>
      </c>
      <c r="H167" s="7">
        <f t="shared" si="22"/>
        <v>-2.8426242218290918</v>
      </c>
      <c r="I167" s="7">
        <f t="shared" si="23"/>
        <v>-43.866512190690145</v>
      </c>
    </row>
    <row r="168" spans="1:9" x14ac:dyDescent="0.25">
      <c r="A168">
        <v>154</v>
      </c>
      <c r="B168" s="7">
        <f t="shared" si="20"/>
        <v>-2.8700794677597612</v>
      </c>
      <c r="C168" s="7">
        <f t="shared" si="21"/>
        <v>-44.054240230972482</v>
      </c>
      <c r="D168" s="7">
        <f t="shared" si="16"/>
        <v>0.15929549355554684</v>
      </c>
      <c r="E168" s="7">
        <f t="shared" si="17"/>
        <v>1.2857063682427512E-2</v>
      </c>
      <c r="F168" s="7">
        <f t="shared" si="18"/>
        <v>0.17175057927096948</v>
      </c>
      <c r="G168" s="7">
        <f t="shared" si="19"/>
        <v>-0.14127205815488869</v>
      </c>
      <c r="H168" s="7">
        <f t="shared" si="22"/>
        <v>-2.8699249205628981</v>
      </c>
      <c r="I168" s="7">
        <f t="shared" si="23"/>
        <v>-44.053186937623352</v>
      </c>
    </row>
    <row r="169" spans="1:9" x14ac:dyDescent="0.25">
      <c r="A169">
        <v>155</v>
      </c>
      <c r="B169" s="7">
        <f t="shared" si="20"/>
        <v>-2.8973577359804139</v>
      </c>
      <c r="C169" s="7">
        <f t="shared" si="21"/>
        <v>-44.239546647523774</v>
      </c>
      <c r="D169" s="7">
        <f t="shared" si="16"/>
        <v>0.15928537262010739</v>
      </c>
      <c r="E169" s="7">
        <f t="shared" si="17"/>
        <v>1.294009444780524E-2</v>
      </c>
      <c r="F169" s="7">
        <f t="shared" si="18"/>
        <v>0.17190238143185965</v>
      </c>
      <c r="G169" s="7">
        <f t="shared" si="19"/>
        <v>-0.14218108963330128</v>
      </c>
      <c r="H169" s="7">
        <f t="shared" si="22"/>
        <v>-2.8972320284962017</v>
      </c>
      <c r="I169" s="7">
        <f t="shared" si="23"/>
        <v>-44.238695438335583</v>
      </c>
    </row>
    <row r="170" spans="1:9" x14ac:dyDescent="0.25">
      <c r="A170">
        <v>156</v>
      </c>
      <c r="B170" s="7">
        <f t="shared" si="20"/>
        <v>-2.9246406431836522</v>
      </c>
      <c r="C170" s="7">
        <f t="shared" si="21"/>
        <v>-44.423692464450362</v>
      </c>
      <c r="D170" s="7">
        <f t="shared" si="16"/>
        <v>0.15927518660999879</v>
      </c>
      <c r="E170" s="7">
        <f t="shared" si="17"/>
        <v>1.302311635934446E-2</v>
      </c>
      <c r="F170" s="7">
        <f t="shared" si="18"/>
        <v>0.1720551573142588</v>
      </c>
      <c r="G170" s="7">
        <f t="shared" si="19"/>
        <v>-0.14308995985615444</v>
      </c>
      <c r="H170" s="7">
        <f t="shared" si="22"/>
        <v>-2.9245443712748531</v>
      </c>
      <c r="I170" s="7">
        <f t="shared" si="23"/>
        <v>-44.423044755687286</v>
      </c>
    </row>
    <row r="171" spans="1:9" x14ac:dyDescent="0.25">
      <c r="A171">
        <v>157</v>
      </c>
      <c r="B171" s="7">
        <f t="shared" si="20"/>
        <v>-2.9519270361330205</v>
      </c>
      <c r="C171" s="7">
        <f t="shared" si="21"/>
        <v>-44.606684778181119</v>
      </c>
      <c r="D171" s="7">
        <f t="shared" si="16"/>
        <v>0.15926493553358806</v>
      </c>
      <c r="E171" s="7">
        <f t="shared" si="17"/>
        <v>1.3106129360354544E-2</v>
      </c>
      <c r="F171" s="7">
        <f t="shared" si="18"/>
        <v>0.17220890674782641</v>
      </c>
      <c r="G171" s="7">
        <f t="shared" si="19"/>
        <v>-0.14399866779240753</v>
      </c>
      <c r="H171" s="7">
        <f t="shared" si="22"/>
        <v>-2.951860795860195</v>
      </c>
      <c r="I171" s="7">
        <f t="shared" si="23"/>
        <v>-44.606241960291854</v>
      </c>
    </row>
    <row r="172" spans="1:9" x14ac:dyDescent="0.25">
      <c r="A172">
        <v>158</v>
      </c>
      <c r="B172" s="7">
        <f t="shared" si="20"/>
        <v>-2.9792157827067207</v>
      </c>
      <c r="C172" s="7">
        <f t="shared" si="21"/>
        <v>-44.788530690706423</v>
      </c>
      <c r="D172" s="7">
        <f t="shared" si="16"/>
        <v>0.15925461939929555</v>
      </c>
      <c r="E172" s="7">
        <f t="shared" si="17"/>
        <v>1.3189133394153155E-2</v>
      </c>
      <c r="F172" s="7">
        <f t="shared" si="18"/>
        <v>0.17236362956113616</v>
      </c>
      <c r="G172" s="7">
        <f t="shared" si="19"/>
        <v>-0.14490721241119919</v>
      </c>
      <c r="H172" s="7">
        <f t="shared" si="22"/>
        <v>-2.9791801702764218</v>
      </c>
      <c r="I172" s="7">
        <f t="shared" si="23"/>
        <v>-44.78829412863287</v>
      </c>
    </row>
    <row r="173" spans="1:9" x14ac:dyDescent="0.25">
      <c r="A173">
        <v>159</v>
      </c>
      <c r="B173" s="7">
        <f t="shared" si="20"/>
        <v>-3.0065057716428973</v>
      </c>
      <c r="C173" s="7">
        <f t="shared" si="21"/>
        <v>-44.969237307750788</v>
      </c>
      <c r="D173" s="7">
        <f t="shared" si="16"/>
        <v>0.15924423821559502</v>
      </c>
      <c r="E173" s="7">
        <f t="shared" si="17"/>
        <v>1.3272128404066313E-2</v>
      </c>
      <c r="F173" s="7">
        <f t="shared" si="18"/>
        <v>0.17251932558167615</v>
      </c>
      <c r="G173" s="7">
        <f t="shared" si="19"/>
        <v>-0.14581559268184879</v>
      </c>
      <c r="H173" s="7">
        <f t="shared" si="22"/>
        <v>-3.0065013833574223</v>
      </c>
      <c r="I173" s="7">
        <f t="shared" si="23"/>
        <v>-44.96920834123739</v>
      </c>
    </row>
    <row r="174" spans="1:9" x14ac:dyDescent="0.25">
      <c r="A174">
        <v>160</v>
      </c>
      <c r="B174" s="7">
        <f t="shared" si="20"/>
        <v>-3.0337959122845759</v>
      </c>
      <c r="C174" s="7">
        <f t="shared" si="21"/>
        <v>-45.148811737000493</v>
      </c>
      <c r="D174" s="7">
        <f t="shared" si="16"/>
        <v>0.15923379199101351</v>
      </c>
      <c r="E174" s="7">
        <f t="shared" si="17"/>
        <v>1.3355114333428441E-2</v>
      </c>
      <c r="F174" s="7">
        <f t="shared" si="18"/>
        <v>0.17267599463584937</v>
      </c>
      <c r="G174" s="7">
        <f t="shared" si="19"/>
        <v>-0.14672380757385733</v>
      </c>
      <c r="H174" s="7">
        <f t="shared" si="22"/>
        <v>-3.033823344493241</v>
      </c>
      <c r="I174" s="7">
        <f t="shared" si="23"/>
        <v>-45.148991680903819</v>
      </c>
    </row>
    <row r="175" spans="1:9" x14ac:dyDescent="0.25">
      <c r="A175">
        <v>161</v>
      </c>
      <c r="B175" s="7">
        <f t="shared" si="20"/>
        <v>-3.0610851343244301</v>
      </c>
      <c r="C175" s="7">
        <f t="shared" si="21"/>
        <v>-45.327261086385299</v>
      </c>
      <c r="D175" s="7">
        <f t="shared" si="16"/>
        <v>0.15922328073413139</v>
      </c>
      <c r="E175" s="7">
        <f t="shared" si="17"/>
        <v>1.3438091125582419E-2</v>
      </c>
      <c r="F175" s="7">
        <f t="shared" si="18"/>
        <v>0.17283363654897443</v>
      </c>
      <c r="G175" s="7">
        <f t="shared" si="19"/>
        <v>-0.14763185605690873</v>
      </c>
      <c r="H175" s="7">
        <f t="shared" si="22"/>
        <v>-3.0611449833763666</v>
      </c>
      <c r="I175" s="7">
        <f t="shared" si="23"/>
        <v>-45.327651230983641</v>
      </c>
    </row>
    <row r="176" spans="1:9" x14ac:dyDescent="0.25">
      <c r="A176">
        <v>162</v>
      </c>
      <c r="B176" s="7">
        <f t="shared" si="20"/>
        <v>-3.0883723875495135</v>
      </c>
      <c r="C176" s="7">
        <f t="shared" si="21"/>
        <v>-45.504592462413264</v>
      </c>
      <c r="D176" s="7">
        <f t="shared" si="16"/>
        <v>0.15921270445358249</v>
      </c>
      <c r="E176" s="7">
        <f t="shared" si="17"/>
        <v>1.3521058723879636E-2</v>
      </c>
      <c r="F176" s="7">
        <f t="shared" si="18"/>
        <v>0.1729922511452836</v>
      </c>
      <c r="G176" s="7">
        <f t="shared" si="19"/>
        <v>-0.14853973710087084</v>
      </c>
      <c r="H176" s="7">
        <f t="shared" si="22"/>
        <v>-3.088465249747856</v>
      </c>
      <c r="I176" s="7">
        <f t="shared" si="23"/>
        <v>-45.505194073716538</v>
      </c>
    </row>
    <row r="177" spans="1:9" x14ac:dyDescent="0.25">
      <c r="A177">
        <v>163</v>
      </c>
      <c r="B177" s="7">
        <f t="shared" si="20"/>
        <v>-3.115656641586138</v>
      </c>
      <c r="C177" s="7">
        <f t="shared" si="21"/>
        <v>-45.680812968557447</v>
      </c>
      <c r="D177" s="7">
        <f t="shared" si="16"/>
        <v>0.15920206315805385</v>
      </c>
      <c r="E177" s="7">
        <f t="shared" si="17"/>
        <v>1.3604017071680042E-2</v>
      </c>
      <c r="F177" s="7">
        <f t="shared" si="18"/>
        <v>0.17315183824792624</v>
      </c>
      <c r="G177" s="7">
        <f t="shared" si="19"/>
        <v>-0.14944744967579671</v>
      </c>
      <c r="H177" s="7">
        <f t="shared" si="22"/>
        <v>-3.1157831131437508</v>
      </c>
      <c r="I177" s="7">
        <f t="shared" si="23"/>
        <v>-45.681627288616426</v>
      </c>
    </row>
    <row r="178" spans="1:9" x14ac:dyDescent="0.25">
      <c r="A178">
        <v>164</v>
      </c>
      <c r="B178" s="7">
        <f t="shared" si="20"/>
        <v>-3.1429368856449935</v>
      </c>
      <c r="C178" s="7">
        <f t="shared" si="21"/>
        <v>-45.855929703693839</v>
      </c>
      <c r="D178" s="7">
        <f t="shared" si="16"/>
        <v>0.1591913568562858</v>
      </c>
      <c r="E178" s="7">
        <f t="shared" si="17"/>
        <v>1.3686966112352209E-2</v>
      </c>
      <c r="F178" s="7">
        <f t="shared" si="18"/>
        <v>0.17331239767896589</v>
      </c>
      <c r="G178" s="7">
        <f t="shared" si="19"/>
        <v>-0.1503549927519256</v>
      </c>
      <c r="H178" s="7">
        <f t="shared" si="22"/>
        <v>-3.1430975626415298</v>
      </c>
      <c r="I178" s="7">
        <f t="shared" si="23"/>
        <v>-45.856957950909397</v>
      </c>
    </row>
    <row r="179" spans="1:9" x14ac:dyDescent="0.25">
      <c r="A179">
        <v>165</v>
      </c>
      <c r="B179" s="7">
        <f t="shared" si="20"/>
        <v>-3.1702121282667033</v>
      </c>
      <c r="C179" s="7">
        <f t="shared" si="21"/>
        <v>-46.029949760589297</v>
      </c>
      <c r="D179" s="7">
        <f t="shared" si="16"/>
        <v>0.1591805855570721</v>
      </c>
      <c r="E179" s="7">
        <f t="shared" si="17"/>
        <v>1.3769905789273373E-2</v>
      </c>
      <c r="F179" s="7">
        <f t="shared" si="18"/>
        <v>0.17347392925938265</v>
      </c>
      <c r="G179" s="7">
        <f t="shared" si="19"/>
        <v>-0.15126236529968426</v>
      </c>
      <c r="H179" s="7">
        <f t="shared" si="22"/>
        <v>-3.1704076066070899</v>
      </c>
      <c r="I179" s="7">
        <f t="shared" si="23"/>
        <v>-46.031193130020803</v>
      </c>
    </row>
    <row r="180" spans="1:9" x14ac:dyDescent="0.25">
      <c r="A180">
        <v>166</v>
      </c>
      <c r="B180" s="7">
        <f t="shared" si="20"/>
        <v>-3.1974813970678824</v>
      </c>
      <c r="C180" s="7">
        <f t="shared" si="21"/>
        <v>-46.202880224438516</v>
      </c>
      <c r="D180" s="7">
        <f t="shared" si="16"/>
        <v>0.15916974926925972</v>
      </c>
      <c r="E180" s="7">
        <f t="shared" si="17"/>
        <v>1.385283604582949E-2</v>
      </c>
      <c r="F180" s="7">
        <f t="shared" si="18"/>
        <v>0.17363643280907215</v>
      </c>
      <c r="G180" s="7">
        <f t="shared" si="19"/>
        <v>-0.15216956628968797</v>
      </c>
      <c r="H180" s="7">
        <f t="shared" si="22"/>
        <v>-3.1977122724421441</v>
      </c>
      <c r="I180" s="7">
        <f t="shared" si="23"/>
        <v>-46.204339888111718</v>
      </c>
    </row>
    <row r="181" spans="1:9" x14ac:dyDescent="0.25">
      <c r="A181">
        <v>167</v>
      </c>
      <c r="B181" s="7">
        <f t="shared" si="20"/>
        <v>-3.2247437384878772</v>
      </c>
      <c r="C181" s="7">
        <f t="shared" si="21"/>
        <v>-46.374728171449135</v>
      </c>
      <c r="D181" s="7">
        <f t="shared" si="16"/>
        <v>0.1591588480017489</v>
      </c>
      <c r="E181" s="7">
        <f t="shared" si="17"/>
        <v>1.3935756825415289E-2</v>
      </c>
      <c r="F181" s="7">
        <f t="shared" si="18"/>
        <v>0.1737999081468462</v>
      </c>
      <c r="G181" s="7">
        <f t="shared" si="19"/>
        <v>-0.15307659469274165</v>
      </c>
      <c r="H181" s="7">
        <f t="shared" si="22"/>
        <v>-3.2250106063323001</v>
      </c>
      <c r="I181" s="7">
        <f t="shared" si="23"/>
        <v>-46.376405278663029</v>
      </c>
    </row>
    <row r="182" spans="1:9" x14ac:dyDescent="0.25">
      <c r="A182">
        <v>168</v>
      </c>
      <c r="B182" s="7">
        <f t="shared" si="20"/>
        <v>-3.2519982175362774</v>
      </c>
      <c r="C182" s="7">
        <f t="shared" si="21"/>
        <v>-46.545500667473924</v>
      </c>
      <c r="D182" s="7">
        <f t="shared" si="16"/>
        <v>0.15914788176349323</v>
      </c>
      <c r="E182" s="7">
        <f t="shared" si="17"/>
        <v>1.4018668071434327E-2</v>
      </c>
      <c r="F182" s="7">
        <f t="shared" si="18"/>
        <v>0.17396435509043318</v>
      </c>
      <c r="G182" s="7">
        <f t="shared" si="19"/>
        <v>-0.15398344947984111</v>
      </c>
      <c r="H182" s="7">
        <f t="shared" si="22"/>
        <v>-3.2523016729958605</v>
      </c>
      <c r="I182" s="7">
        <f t="shared" si="23"/>
        <v>-46.547396345106726</v>
      </c>
    </row>
    <row r="183" spans="1:9" x14ac:dyDescent="0.25">
      <c r="A183">
        <v>169</v>
      </c>
      <c r="B183" s="7">
        <f t="shared" si="20"/>
        <v>-3.2792439175412986</v>
      </c>
      <c r="C183" s="7">
        <f t="shared" si="21"/>
        <v>-46.71520476668907</v>
      </c>
      <c r="D183" s="7">
        <f t="shared" si="16"/>
        <v>0.15913685056349955</v>
      </c>
      <c r="E183" s="7">
        <f t="shared" si="17"/>
        <v>1.4101569727299035E-2</v>
      </c>
      <c r="F183" s="7">
        <f t="shared" si="18"/>
        <v>0.17412977345647773</v>
      </c>
      <c r="G183" s="7">
        <f t="shared" si="19"/>
        <v>-0.15489012962217408</v>
      </c>
      <c r="H183" s="7">
        <f t="shared" si="22"/>
        <v>-3.2795845554334964</v>
      </c>
      <c r="I183" s="7">
        <f t="shared" si="23"/>
        <v>-46.717320119503036</v>
      </c>
    </row>
    <row r="184" spans="1:9" x14ac:dyDescent="0.25">
      <c r="A184">
        <v>170</v>
      </c>
      <c r="B184" s="7">
        <f t="shared" si="20"/>
        <v>-3.3064799398991966</v>
      </c>
      <c r="C184" s="7">
        <f t="shared" si="21"/>
        <v>-46.883847510317686</v>
      </c>
      <c r="D184" s="7">
        <f t="shared" si="16"/>
        <v>0.15912575441082785</v>
      </c>
      <c r="E184" s="7">
        <f t="shared" si="17"/>
        <v>1.4184461736430783E-2</v>
      </c>
      <c r="F184" s="7">
        <f t="shared" si="18"/>
        <v>0.17429616306054152</v>
      </c>
      <c r="G184" s="7">
        <f t="shared" si="19"/>
        <v>-0.15579663409112141</v>
      </c>
      <c r="H184" s="7">
        <f t="shared" si="22"/>
        <v>-3.3068583546788983</v>
      </c>
      <c r="I184" s="7">
        <f t="shared" si="23"/>
        <v>-46.886183621262639</v>
      </c>
    </row>
    <row r="185" spans="1:9" x14ac:dyDescent="0.25">
      <c r="A185">
        <v>171</v>
      </c>
      <c r="B185" s="7">
        <f t="shared" si="20"/>
        <v>-3.3337054038247249</v>
      </c>
      <c r="C185" s="7">
        <f t="shared" si="21"/>
        <v>-47.051435925397413</v>
      </c>
      <c r="D185" s="7">
        <f t="shared" si="16"/>
        <v>0.1591145933145916</v>
      </c>
      <c r="E185" s="7">
        <f t="shared" si="17"/>
        <v>1.4267344042259919E-2</v>
      </c>
      <c r="F185" s="7">
        <f t="shared" si="18"/>
        <v>0.17446352371710272</v>
      </c>
      <c r="G185" s="7">
        <f t="shared" si="19"/>
        <v>-0.15670296185825819</v>
      </c>
      <c r="H185" s="7">
        <f t="shared" si="22"/>
        <v>-3.3341221895504489</v>
      </c>
      <c r="I185" s="7">
        <f t="shared" si="23"/>
        <v>-47.053993855912985</v>
      </c>
    </row>
    <row r="186" spans="1:9" x14ac:dyDescent="0.25">
      <c r="A186">
        <v>172</v>
      </c>
      <c r="B186" s="7">
        <f t="shared" si="20"/>
        <v>-3.360919446102848</v>
      </c>
      <c r="C186" s="7">
        <f t="shared" si="21"/>
        <v>-47.217977023591352</v>
      </c>
      <c r="D186" s="7">
        <f t="shared" si="16"/>
        <v>0.15910336728395727</v>
      </c>
      <c r="E186" s="7">
        <f t="shared" si="17"/>
        <v>1.4350216588225832E-2</v>
      </c>
      <c r="F186" s="7">
        <f t="shared" si="18"/>
        <v>0.17463185523955715</v>
      </c>
      <c r="G186" s="7">
        <f t="shared" si="19"/>
        <v>-0.15760911189535498</v>
      </c>
      <c r="H186" s="7">
        <f t="shared" si="22"/>
        <v>-3.3613751964041576</v>
      </c>
      <c r="I186" s="7">
        <f t="shared" si="23"/>
        <v>-47.220757813907589</v>
      </c>
    </row>
    <row r="187" spans="1:9" x14ac:dyDescent="0.25">
      <c r="A187">
        <v>173</v>
      </c>
      <c r="B187" s="7">
        <f t="shared" si="20"/>
        <v>-3.3881212208416844</v>
      </c>
      <c r="C187" s="7">
        <f t="shared" si="21"/>
        <v>-47.383477800041163</v>
      </c>
      <c r="D187" s="7">
        <f t="shared" si="16"/>
        <v>0.1590920763281447</v>
      </c>
      <c r="E187" s="7">
        <f t="shared" si="17"/>
        <v>1.4433079317776999E-2</v>
      </c>
      <c r="F187" s="7">
        <f t="shared" si="18"/>
        <v>0.17480115744021785</v>
      </c>
      <c r="G187" s="7">
        <f t="shared" si="19"/>
        <v>-0.15851508317437873</v>
      </c>
      <c r="H187" s="7">
        <f t="shared" si="22"/>
        <v>-3.3886165288877361</v>
      </c>
      <c r="I187" s="7">
        <f t="shared" si="23"/>
        <v>-47.386482469477635</v>
      </c>
    </row>
    <row r="188" spans="1:9" x14ac:dyDescent="0.25">
      <c r="A188">
        <v>174</v>
      </c>
      <c r="B188" s="7">
        <f t="shared" si="20"/>
        <v>-3.4153098992268567</v>
      </c>
      <c r="C188" s="7">
        <f t="shared" si="21"/>
        <v>-47.547945232261647</v>
      </c>
      <c r="D188" s="7">
        <f t="shared" si="16"/>
        <v>0.15908072045642702</v>
      </c>
      <c r="E188" s="7">
        <f t="shared" si="17"/>
        <v>1.451593217437103E-2</v>
      </c>
      <c r="F188" s="7">
        <f t="shared" si="18"/>
        <v>0.17497143013031502</v>
      </c>
      <c r="G188" s="7">
        <f t="shared" si="19"/>
        <v>-0.15942087466749405</v>
      </c>
      <c r="H188" s="7">
        <f t="shared" si="22"/>
        <v>-3.4158453576960963</v>
      </c>
      <c r="I188" s="7">
        <f t="shared" si="23"/>
        <v>-47.551174779524871</v>
      </c>
    </row>
    <row r="189" spans="1:9" x14ac:dyDescent="0.25">
      <c r="A189">
        <v>175</v>
      </c>
      <c r="B189" s="7">
        <f t="shared" si="20"/>
        <v>-3.4424846692772668</v>
      </c>
      <c r="C189" s="7">
        <f t="shared" si="21"/>
        <v>-47.711386279075619</v>
      </c>
      <c r="D189" s="7">
        <f t="shared" si="16"/>
        <v>0.15906929967813035</v>
      </c>
      <c r="E189" s="7">
        <f t="shared" si="17"/>
        <v>1.4598775101474745E-2</v>
      </c>
      <c r="F189" s="7">
        <f t="shared" si="18"/>
        <v>0.17514267311999709</v>
      </c>
      <c r="G189" s="7">
        <f t="shared" si="19"/>
        <v>-0.16032648534706448</v>
      </c>
      <c r="H189" s="7">
        <f t="shared" si="22"/>
        <v>-3.4430608703282783</v>
      </c>
      <c r="I189" s="7">
        <f t="shared" si="23"/>
        <v>-47.714841682554621</v>
      </c>
    </row>
    <row r="190" spans="1:9" x14ac:dyDescent="0.25">
      <c r="A190">
        <v>176</v>
      </c>
      <c r="B190" s="7">
        <f t="shared" si="20"/>
        <v>-3.4696447356024258</v>
      </c>
      <c r="C190" s="7">
        <f t="shared" si="21"/>
        <v>-47.873807879588313</v>
      </c>
      <c r="D190" s="7">
        <f t="shared" si="16"/>
        <v>0.15905781400263425</v>
      </c>
      <c r="E190" s="7">
        <f t="shared" si="17"/>
        <v>1.4681608042564197E-2</v>
      </c>
      <c r="F190" s="7">
        <f t="shared" si="18"/>
        <v>0.17531488621833036</v>
      </c>
      <c r="G190" s="7">
        <f t="shared" si="19"/>
        <v>-0.16123191418565327</v>
      </c>
      <c r="H190" s="7">
        <f t="shared" si="22"/>
        <v>-3.4702622708458271</v>
      </c>
      <c r="I190" s="7">
        <f t="shared" si="23"/>
        <v>-47.87749009764827</v>
      </c>
    </row>
    <row r="191" spans="1:9" x14ac:dyDescent="0.25">
      <c r="A191">
        <v>177</v>
      </c>
      <c r="B191" s="7">
        <f t="shared" si="20"/>
        <v>-3.4967893191613624</v>
      </c>
      <c r="C191" s="7">
        <f t="shared" si="21"/>
        <v>-48.035216952200393</v>
      </c>
      <c r="D191" s="7">
        <f t="shared" si="16"/>
        <v>0.15904626343937131</v>
      </c>
      <c r="E191" s="7">
        <f t="shared" si="17"/>
        <v>1.4764430941124753E-2</v>
      </c>
      <c r="F191" s="7">
        <f t="shared" si="18"/>
        <v>0.17548806923329907</v>
      </c>
      <c r="G191" s="7">
        <f t="shared" si="19"/>
        <v>-0.16213716015602495</v>
      </c>
      <c r="H191" s="7">
        <f t="shared" si="22"/>
        <v>-3.4974487796327813</v>
      </c>
      <c r="I191" s="7">
        <f t="shared" si="23"/>
        <v>-48.039126923474463</v>
      </c>
    </row>
    <row r="192" spans="1:9" x14ac:dyDescent="0.25">
      <c r="A192">
        <v>178</v>
      </c>
      <c r="B192" s="7">
        <f t="shared" si="20"/>
        <v>-3.5239176570232145</v>
      </c>
      <c r="C192" s="7">
        <f t="shared" si="21"/>
        <v>-48.195620393658622</v>
      </c>
      <c r="D192" s="7">
        <f t="shared" si="16"/>
        <v>0.15903464799782741</v>
      </c>
      <c r="E192" s="7">
        <f t="shared" si="17"/>
        <v>1.4847243740651115E-2</v>
      </c>
      <c r="F192" s="7">
        <f t="shared" si="18"/>
        <v>0.17566222197180614</v>
      </c>
      <c r="G192" s="7">
        <f t="shared" si="19"/>
        <v>-0.16304222223114609</v>
      </c>
      <c r="H192" s="7">
        <f t="shared" si="22"/>
        <v>-3.524619633157319</v>
      </c>
      <c r="I192" s="7">
        <f t="shared" si="23"/>
        <v>-48.199759037337508</v>
      </c>
    </row>
    <row r="193" spans="1:9" x14ac:dyDescent="0.25">
      <c r="A193">
        <v>179</v>
      </c>
      <c r="B193" s="7">
        <f t="shared" si="20"/>
        <v>-3.551029002129563</v>
      </c>
      <c r="C193" s="7">
        <f t="shared" si="21"/>
        <v>-48.355025078143306</v>
      </c>
      <c r="D193" s="7">
        <f t="shared" si="16"/>
        <v>0.15902296768754157</v>
      </c>
      <c r="E193" s="7">
        <f t="shared" si="17"/>
        <v>1.49300463846474E-2</v>
      </c>
      <c r="F193" s="7">
        <f t="shared" si="18"/>
        <v>0.1758373442396729</v>
      </c>
      <c r="G193" s="7">
        <f t="shared" si="19"/>
        <v>-0.16394709938418664</v>
      </c>
      <c r="H193" s="7">
        <f t="shared" si="22"/>
        <v>-3.5517740837350735</v>
      </c>
      <c r="I193" s="7">
        <f t="shared" si="23"/>
        <v>-48.359393294262823</v>
      </c>
    </row>
    <row r="194" spans="1:9" x14ac:dyDescent="0.25">
      <c r="A194">
        <v>180</v>
      </c>
      <c r="B194" s="7">
        <f t="shared" si="20"/>
        <v>-3.5781226230585306</v>
      </c>
      <c r="C194" s="7">
        <f t="shared" si="21"/>
        <v>-48.513437856391654</v>
      </c>
      <c r="D194" s="7">
        <f t="shared" si="16"/>
        <v>0.15901122251810595</v>
      </c>
      <c r="E194" s="7">
        <f t="shared" si="17"/>
        <v>1.5012838816627185E-2</v>
      </c>
      <c r="F194" s="7">
        <f t="shared" si="18"/>
        <v>0.17601343584163998</v>
      </c>
      <c r="G194" s="7">
        <f t="shared" si="19"/>
        <v>-0.16485179058852104</v>
      </c>
      <c r="H194" s="7">
        <f t="shared" si="22"/>
        <v>-3.5789113992942689</v>
      </c>
      <c r="I194" s="7">
        <f t="shared" si="23"/>
        <v>-48.518036526117989</v>
      </c>
    </row>
    <row r="195" spans="1:9" x14ac:dyDescent="0.25">
      <c r="A195">
        <v>181</v>
      </c>
      <c r="B195" s="7">
        <f t="shared" si="20"/>
        <v>-3.6051978037907522</v>
      </c>
      <c r="C195" s="7">
        <f t="shared" si="21"/>
        <v>-48.670865554856221</v>
      </c>
      <c r="D195" s="7">
        <f t="shared" si="16"/>
        <v>0.15899941249916594</v>
      </c>
      <c r="E195" s="7">
        <f t="shared" si="17"/>
        <v>1.5095620980113546E-2</v>
      </c>
      <c r="F195" s="7">
        <f t="shared" si="18"/>
        <v>0.17619049658136621</v>
      </c>
      <c r="G195" s="7">
        <f t="shared" si="19"/>
        <v>-0.16575629481772933</v>
      </c>
      <c r="H195" s="7">
        <f t="shared" si="22"/>
        <v>-3.6060308631426121</v>
      </c>
      <c r="I195" s="7">
        <f t="shared" si="23"/>
        <v>-48.675695540769127</v>
      </c>
    </row>
    <row r="196" spans="1:9" x14ac:dyDescent="0.25">
      <c r="A196">
        <v>182</v>
      </c>
      <c r="B196" s="7">
        <f t="shared" si="20"/>
        <v>-3.6322538434772604</v>
      </c>
      <c r="C196" s="7">
        <f t="shared" si="21"/>
        <v>-48.827314974897497</v>
      </c>
      <c r="D196" s="7">
        <f t="shared" si="16"/>
        <v>0.15898753764042001</v>
      </c>
      <c r="E196" s="7">
        <f t="shared" si="17"/>
        <v>1.5178392818639131E-2</v>
      </c>
      <c r="F196" s="7">
        <f t="shared" si="18"/>
        <v>0.17636852626143051</v>
      </c>
      <c r="G196" s="7">
        <f t="shared" si="19"/>
        <v>-0.16666061104559832</v>
      </c>
      <c r="H196" s="7">
        <f t="shared" si="22"/>
        <v>-3.6331317737361535</v>
      </c>
      <c r="I196" s="7">
        <f t="shared" si="23"/>
        <v>-48.832377121270866</v>
      </c>
    </row>
    <row r="197" spans="1:9" x14ac:dyDescent="0.25">
      <c r="A197">
        <v>183</v>
      </c>
      <c r="B197" s="7">
        <f t="shared" si="20"/>
        <v>-3.6592900562092847</v>
      </c>
      <c r="C197" s="7">
        <f t="shared" si="21"/>
        <v>-48.982792892009819</v>
      </c>
      <c r="D197" s="7">
        <f t="shared" si="16"/>
        <v>0.15897559795161978</v>
      </c>
      <c r="E197" s="7">
        <f t="shared" si="17"/>
        <v>1.5261154275746201E-2</v>
      </c>
      <c r="F197" s="7">
        <f t="shared" si="18"/>
        <v>0.17654752468333057</v>
      </c>
      <c r="G197" s="7">
        <f t="shared" si="19"/>
        <v>-0.16756473824612259</v>
      </c>
      <c r="H197" s="7">
        <f t="shared" si="22"/>
        <v>-3.6602134444499907</v>
      </c>
      <c r="I197" s="7">
        <f t="shared" si="23"/>
        <v>-48.988088025090143</v>
      </c>
    </row>
    <row r="198" spans="1:9" x14ac:dyDescent="0.25">
      <c r="A198">
        <v>184</v>
      </c>
      <c r="B198" s="7">
        <f t="shared" si="20"/>
        <v>-3.6863057707900833</v>
      </c>
      <c r="C198" s="7">
        <f t="shared" si="21"/>
        <v>-49.137306055079904</v>
      </c>
      <c r="D198" s="7">
        <f t="shared" si="16"/>
        <v>0.15896359344257002</v>
      </c>
      <c r="E198" s="7">
        <f t="shared" si="17"/>
        <v>1.5343905294986679E-2</v>
      </c>
      <c r="F198" s="7">
        <f t="shared" si="18"/>
        <v>0.17672749164748447</v>
      </c>
      <c r="G198" s="7">
        <f t="shared" si="19"/>
        <v>-0.16846867539350582</v>
      </c>
      <c r="H198" s="7">
        <f t="shared" si="22"/>
        <v>-3.6872752033510068</v>
      </c>
      <c r="I198" s="7">
        <f t="shared" si="23"/>
        <v>-49.142834983362057</v>
      </c>
    </row>
    <row r="199" spans="1:9" x14ac:dyDescent="0.25">
      <c r="A199">
        <v>185</v>
      </c>
      <c r="B199" s="7">
        <f t="shared" si="20"/>
        <v>-3.7133003305087922</v>
      </c>
      <c r="C199" s="7">
        <f t="shared" si="21"/>
        <v>-49.290861185676931</v>
      </c>
      <c r="D199" s="7">
        <f t="shared" si="16"/>
        <v>0.15895152412312863</v>
      </c>
      <c r="E199" s="7">
        <f t="shared" si="17"/>
        <v>1.5426645819922216E-2</v>
      </c>
      <c r="F199" s="7">
        <f t="shared" si="18"/>
        <v>0.1769084269532295</v>
      </c>
      <c r="G199" s="7">
        <f t="shared" si="19"/>
        <v>-0.16937242146216186</v>
      </c>
      <c r="H199" s="7">
        <f t="shared" si="22"/>
        <v>-3.7143163929725813</v>
      </c>
      <c r="I199" s="7">
        <f t="shared" si="23"/>
        <v>-49.296624700177695</v>
      </c>
    </row>
    <row r="200" spans="1:9" x14ac:dyDescent="0.25">
      <c r="A200">
        <v>186</v>
      </c>
      <c r="B200" s="7">
        <f t="shared" si="20"/>
        <v>-3.7402730929163712</v>
      </c>
      <c r="C200" s="7">
        <f t="shared" si="21"/>
        <v>-49.443464977373679</v>
      </c>
      <c r="D200" s="7">
        <f t="shared" si="16"/>
        <v>0.15893939000320662</v>
      </c>
      <c r="E200" s="7">
        <f t="shared" si="17"/>
        <v>1.5509375794124227E-2</v>
      </c>
      <c r="F200" s="7">
        <f t="shared" si="18"/>
        <v>0.17709033039882349</v>
      </c>
      <c r="G200" s="7">
        <f t="shared" si="19"/>
        <v>-0.17027597542671574</v>
      </c>
      <c r="H200" s="7">
        <f t="shared" si="22"/>
        <v>-3.7413363700914011</v>
      </c>
      <c r="I200" s="7">
        <f t="shared" si="23"/>
        <v>-49.4494638519025</v>
      </c>
    </row>
    <row r="201" spans="1:9" x14ac:dyDescent="0.25">
      <c r="A201">
        <v>187</v>
      </c>
      <c r="B201" s="7">
        <f t="shared" si="20"/>
        <v>-3.7672234296036375</v>
      </c>
      <c r="C201" s="7">
        <f t="shared" si="21"/>
        <v>-49.595124095097631</v>
      </c>
      <c r="D201" s="7">
        <f t="shared" si="16"/>
        <v>0.15892719109276804</v>
      </c>
      <c r="E201" s="7">
        <f t="shared" si="17"/>
        <v>1.5592095161173958E-2</v>
      </c>
      <c r="F201" s="7">
        <f t="shared" si="18"/>
        <v>0.1772732017814449</v>
      </c>
      <c r="G201" s="7">
        <f t="shared" si="19"/>
        <v>-0.17117933626200496</v>
      </c>
      <c r="H201" s="7">
        <f t="shared" si="22"/>
        <v>-3.7683345055063251</v>
      </c>
      <c r="I201" s="7">
        <f t="shared" si="23"/>
        <v>-49.601359086524887</v>
      </c>
    </row>
    <row r="202" spans="1:9" x14ac:dyDescent="0.25">
      <c r="A202">
        <v>188</v>
      </c>
      <c r="B202" s="7">
        <f t="shared" si="20"/>
        <v>-3.7941507259814733</v>
      </c>
      <c r="C202" s="7">
        <f t="shared" si="21"/>
        <v>-49.74584517451143</v>
      </c>
      <c r="D202" s="7">
        <f t="shared" si="16"/>
        <v>0.15891492740183005</v>
      </c>
      <c r="E202" s="7">
        <f t="shared" si="17"/>
        <v>1.567480386466253E-2</v>
      </c>
      <c r="F202" s="7">
        <f t="shared" si="18"/>
        <v>0.17745704089719172</v>
      </c>
      <c r="G202" s="7">
        <f t="shared" si="19"/>
        <v>-0.17208250294308058</v>
      </c>
      <c r="H202" s="7">
        <f t="shared" si="22"/>
        <v>-3.7953101838193737</v>
      </c>
      <c r="I202" s="7">
        <f t="shared" si="23"/>
        <v>-49.752317023034287</v>
      </c>
    </row>
    <row r="203" spans="1:9" x14ac:dyDescent="0.25">
      <c r="A203">
        <v>189</v>
      </c>
      <c r="B203" s="7">
        <f t="shared" si="20"/>
        <v>-3.8210543810631874</v>
      </c>
      <c r="C203" s="7">
        <f t="shared" si="21"/>
        <v>-49.895634821421943</v>
      </c>
      <c r="D203" s="7">
        <f t="shared" si="16"/>
        <v>0.15890259894046299</v>
      </c>
      <c r="E203" s="7">
        <f t="shared" si="17"/>
        <v>1.575750184819099E-2</v>
      </c>
      <c r="F203" s="7">
        <f t="shared" si="18"/>
        <v>0.17764184754108403</v>
      </c>
      <c r="G203" s="7">
        <f t="shared" si="19"/>
        <v>-0.17298547444520823</v>
      </c>
      <c r="H203" s="7">
        <f t="shared" si="22"/>
        <v>-3.8222628032189214</v>
      </c>
      <c r="I203" s="7">
        <f t="shared" si="23"/>
        <v>-49.902344250827106</v>
      </c>
    </row>
    <row r="204" spans="1:9" x14ac:dyDescent="0.25">
      <c r="A204">
        <v>190</v>
      </c>
      <c r="B204" s="7">
        <f t="shared" si="20"/>
        <v>-3.8479338072490936</v>
      </c>
      <c r="C204" s="7">
        <f t="shared" si="21"/>
        <v>-50.044499611217084</v>
      </c>
      <c r="D204" s="7">
        <f t="shared" si="16"/>
        <v>0.15889020571879012</v>
      </c>
      <c r="E204" s="7">
        <f t="shared" si="17"/>
        <v>1.5840189055370373E-2</v>
      </c>
      <c r="F204" s="7">
        <f t="shared" si="18"/>
        <v>0.17782762150706222</v>
      </c>
      <c r="G204" s="7">
        <f t="shared" si="19"/>
        <v>-0.17388824974386949</v>
      </c>
      <c r="H204" s="7">
        <f t="shared" si="22"/>
        <v>-3.8491917752650169</v>
      </c>
      <c r="I204" s="7">
        <f t="shared" si="23"/>
        <v>-50.05144732914129</v>
      </c>
    </row>
    <row r="205" spans="1:9" x14ac:dyDescent="0.25">
      <c r="A205">
        <v>191</v>
      </c>
      <c r="B205" s="7">
        <f t="shared" si="20"/>
        <v>-3.8747884301133158</v>
      </c>
      <c r="C205" s="7">
        <f t="shared" si="21"/>
        <v>-50.192446088329646</v>
      </c>
      <c r="D205" s="7">
        <f t="shared" si="16"/>
        <v>0.15887774774698785</v>
      </c>
      <c r="E205" s="7">
        <f t="shared" si="17"/>
        <v>1.5922865429821742E-2</v>
      </c>
      <c r="F205" s="7">
        <f t="shared" si="18"/>
        <v>0.17801436258798797</v>
      </c>
      <c r="G205" s="7">
        <f t="shared" si="19"/>
        <v>-0.17479082781476279</v>
      </c>
      <c r="H205" s="7">
        <f t="shared" si="22"/>
        <v>-3.8760965246769215</v>
      </c>
      <c r="I205" s="7">
        <f t="shared" si="23"/>
        <v>-50.199632786517277</v>
      </c>
    </row>
    <row r="206" spans="1:9" x14ac:dyDescent="0.25">
      <c r="A206">
        <v>192</v>
      </c>
      <c r="B206" s="7">
        <f t="shared" si="20"/>
        <v>-3.9016176881928262</v>
      </c>
      <c r="C206" s="7">
        <f t="shared" si="21"/>
        <v>-50.339480765727565</v>
      </c>
      <c r="D206" s="7">
        <f t="shared" si="16"/>
        <v>0.15886522503528561</v>
      </c>
      <c r="E206" s="7">
        <f t="shared" si="17"/>
        <v>1.6005530915176262E-2</v>
      </c>
      <c r="F206" s="7">
        <f t="shared" si="18"/>
        <v>0.17820207057564452</v>
      </c>
      <c r="G206" s="7">
        <f t="shared" si="19"/>
        <v>-0.17569320763380478</v>
      </c>
      <c r="H206" s="7">
        <f t="shared" si="22"/>
        <v>-3.9029764891229037</v>
      </c>
      <c r="I206" s="7">
        <f t="shared" si="23"/>
        <v>-50.346907120285508</v>
      </c>
    </row>
    <row r="207" spans="1:9" x14ac:dyDescent="0.25">
      <c r="A207">
        <v>193</v>
      </c>
      <c r="B207" s="7">
        <f t="shared" si="20"/>
        <v>-3.9284210327787865</v>
      </c>
      <c r="C207" s="7">
        <f t="shared" si="21"/>
        <v>-50.485610124429719</v>
      </c>
      <c r="D207" s="7">
        <f t="shared" ref="D207:D270" si="24">$B$3*COS(0*2*PI()*$A207/$B$2)+$B$4*COS(1*2*PI()*$A207/$B$2)+$B$5*COS(2*2*PI()*$A207/$B$2)</f>
        <v>0.15885263759396587</v>
      </c>
      <c r="E207" s="7">
        <f t="shared" ref="E207:E270" si="25">$B$3*SIN(0*2*PI()*$A207/$B$2)+$B$4*SIN(1*2*PI()*$A207/$B$2)+$B$5*SIN(2*2*PI()*$A207/$B$2)</f>
        <v>1.6088185455075215E-2</v>
      </c>
      <c r="F207" s="7">
        <f t="shared" ref="F207:F270" si="26">1*COS(0*2*PI()*$A207/$B$2)+$B$6*COS(1*2*PI()*$A207/$B$2)+$B$7*COS(2*2*PI()*$A207/$B$2)</f>
        <v>0.17839074526073706</v>
      </c>
      <c r="G207" s="7">
        <f t="shared" ref="G207:G270" si="27">1*SIN(0*2*PI()*$A207/$B$2)+$B$6*SIN(1*2*PI()*$A207/$B$2)+$B$7*SIN(2*2*PI()*$A207/$B$2)</f>
        <v>-0.17659538817713108</v>
      </c>
      <c r="H207" s="7">
        <f t="shared" si="22"/>
        <v>-3.9298311190122623</v>
      </c>
      <c r="I207" s="7">
        <f t="shared" si="23"/>
        <v>-50.493276796079421</v>
      </c>
    </row>
    <row r="208" spans="1:9" x14ac:dyDescent="0.25">
      <c r="A208">
        <v>194</v>
      </c>
      <c r="B208" s="7">
        <f t="shared" ref="B208:B271" si="28">20*LOG10(SQRT(1+($A208*2*PI())^2*$F$6^2)/SQRT(1+($A208*2*PI())^2*$F$7^2))</f>
        <v>-3.9551979277101323</v>
      </c>
      <c r="C208" s="7">
        <f t="shared" ref="C208:C271" si="29">(ATAN2(1,2*PI()*$A208*$F$6)-ATAN2(1,2*PI()*$A208*$F$7))*180/PI()</f>
        <v>-50.630840613046665</v>
      </c>
      <c r="D208" s="7">
        <f t="shared" si="24"/>
        <v>0.15883998543336417</v>
      </c>
      <c r="E208" s="7">
        <f t="shared" si="25"/>
        <v>1.6170828993170093E-2</v>
      </c>
      <c r="F208" s="7">
        <f t="shared" si="26"/>
        <v>0.17858038643289187</v>
      </c>
      <c r="G208" s="7">
        <f t="shared" si="27"/>
        <v>-0.17749736842109787</v>
      </c>
      <c r="H208" s="7">
        <f t="shared" ref="H208:H271" si="30">20*LOG10(SQRT((D208*D208+E208*E208))/SQRT((F208*F208+G208*G208)))</f>
        <v>-3.9566598772895971</v>
      </c>
      <c r="I208" s="7">
        <f t="shared" ref="I208:I271" si="31">-(ATAN2(D208,E208)-ATAN2(F208,G208))*180/PI()</f>
        <v>-50.638748247373663</v>
      </c>
    </row>
    <row r="209" spans="1:9" x14ac:dyDescent="0.25">
      <c r="A209">
        <v>195</v>
      </c>
      <c r="B209" s="7">
        <f t="shared" si="28"/>
        <v>-3.9819478491694955</v>
      </c>
      <c r="C209" s="7">
        <f t="shared" si="29"/>
        <v>-50.775178647345626</v>
      </c>
      <c r="D209" s="7">
        <f t="shared" si="24"/>
        <v>0.15882726856386897</v>
      </c>
      <c r="E209" s="7">
        <f t="shared" si="25"/>
        <v>1.6253461473122621E-2</v>
      </c>
      <c r="F209" s="7">
        <f t="shared" si="26"/>
        <v>0.17877099388065898</v>
      </c>
      <c r="G209" s="7">
        <f t="shared" si="27"/>
        <v>-0.17839914734228263</v>
      </c>
      <c r="H209" s="7">
        <f t="shared" si="30"/>
        <v>-3.9834622392314416</v>
      </c>
      <c r="I209" s="7">
        <f t="shared" si="31"/>
        <v>-50.783327875045778</v>
      </c>
    </row>
    <row r="210" spans="1:9" x14ac:dyDescent="0.25">
      <c r="A210">
        <v>196</v>
      </c>
      <c r="B210" s="7">
        <f t="shared" si="28"/>
        <v>-4.0086702854814185</v>
      </c>
      <c r="C210" s="7">
        <f t="shared" si="29"/>
        <v>-50.918630609838949</v>
      </c>
      <c r="D210" s="7">
        <f t="shared" si="24"/>
        <v>0.15881448699592185</v>
      </c>
      <c r="E210" s="7">
        <f t="shared" si="25"/>
        <v>1.6336082838604833E-2</v>
      </c>
      <c r="F210" s="7">
        <f t="shared" si="26"/>
        <v>0.17896256739150895</v>
      </c>
      <c r="G210" s="7">
        <f t="shared" si="27"/>
        <v>-0.17930072391748564</v>
      </c>
      <c r="H210" s="7">
        <f t="shared" si="30"/>
        <v>-4.0102376922450507</v>
      </c>
      <c r="I210" s="7">
        <f t="shared" si="31"/>
        <v>-50.927022046962527</v>
      </c>
    </row>
    <row r="211" spans="1:9" x14ac:dyDescent="0.25">
      <c r="A211">
        <v>197</v>
      </c>
      <c r="B211" s="7">
        <f t="shared" si="28"/>
        <v>-4.0353647369129018</v>
      </c>
      <c r="C211" s="7">
        <f t="shared" si="29"/>
        <v>-51.061202849395563</v>
      </c>
      <c r="D211" s="7">
        <f t="shared" si="24"/>
        <v>0.15880164074001729</v>
      </c>
      <c r="E211" s="7">
        <f t="shared" si="25"/>
        <v>1.6418693033299098E-2</v>
      </c>
      <c r="F211" s="7">
        <f t="shared" si="26"/>
        <v>0.17915510675183643</v>
      </c>
      <c r="G211" s="7">
        <f t="shared" si="27"/>
        <v>-0.18020209712373075</v>
      </c>
      <c r="H211" s="7">
        <f t="shared" si="30"/>
        <v>-4.0369857356696519</v>
      </c>
      <c r="I211" s="7">
        <f t="shared" si="31"/>
        <v>-51.069837097587921</v>
      </c>
    </row>
    <row r="212" spans="1:9" x14ac:dyDescent="0.25">
      <c r="A212">
        <v>198</v>
      </c>
      <c r="B212" s="7">
        <f t="shared" si="28"/>
        <v>-4.0620307154762783</v>
      </c>
      <c r="C212" s="7">
        <f t="shared" si="29"/>
        <v>-51.202901680874618</v>
      </c>
      <c r="D212" s="7">
        <f t="shared" si="24"/>
        <v>0.15878872980670283</v>
      </c>
      <c r="E212" s="7">
        <f t="shared" si="25"/>
        <v>1.6501292000898192E-2</v>
      </c>
      <c r="F212" s="7">
        <f t="shared" si="26"/>
        <v>0.17934861174695838</v>
      </c>
      <c r="G212" s="7">
        <f t="shared" si="27"/>
        <v>-0.18110326593826678</v>
      </c>
      <c r="H212" s="7">
        <f t="shared" si="30"/>
        <v>-4.0637058805798949</v>
      </c>
      <c r="I212" s="7">
        <f t="shared" si="31"/>
        <v>-51.211779327614316</v>
      </c>
    </row>
    <row r="213" spans="1:9" x14ac:dyDescent="0.25">
      <c r="A213">
        <v>199</v>
      </c>
      <c r="B213" s="7">
        <f t="shared" si="28"/>
        <v>-4.0886677447344377</v>
      </c>
      <c r="C213" s="7">
        <f t="shared" si="29"/>
        <v>-51.343733384780649</v>
      </c>
      <c r="D213" s="7">
        <f t="shared" si="24"/>
        <v>0.15877575420657894</v>
      </c>
      <c r="E213" s="7">
        <f t="shared" si="25"/>
        <v>1.6583879685105347E-2</v>
      </c>
      <c r="F213" s="7">
        <f t="shared" si="26"/>
        <v>0.17954308216111481</v>
      </c>
      <c r="G213" s="7">
        <f t="shared" si="27"/>
        <v>-0.18200422933856844</v>
      </c>
      <c r="H213" s="7">
        <f t="shared" si="30"/>
        <v>-4.0903976495916696</v>
      </c>
      <c r="I213" s="7">
        <f t="shared" si="31"/>
        <v>-51.352855003614764</v>
      </c>
    </row>
    <row r="214" spans="1:9" x14ac:dyDescent="0.25">
      <c r="A214">
        <v>200</v>
      </c>
      <c r="B214" s="7">
        <f t="shared" si="28"/>
        <v>-4.1152753596083862</v>
      </c>
      <c r="C214" s="7">
        <f t="shared" si="29"/>
        <v>-51.483704206939919</v>
      </c>
      <c r="D214" s="7">
        <f t="shared" si="24"/>
        <v>0.15876271395029909</v>
      </c>
      <c r="E214" s="7">
        <f t="shared" si="25"/>
        <v>1.6666456029634298E-2</v>
      </c>
      <c r="F214" s="7">
        <f t="shared" si="26"/>
        <v>0.17973851777746908</v>
      </c>
      <c r="G214" s="7">
        <f t="shared" si="27"/>
        <v>-0.18290498630233767</v>
      </c>
      <c r="H214" s="7">
        <f t="shared" si="30"/>
        <v>-4.1170605766702542</v>
      </c>
      <c r="I214" s="7">
        <f t="shared" si="31"/>
        <v>-51.493070357716377</v>
      </c>
    </row>
    <row r="215" spans="1:9" x14ac:dyDescent="0.25">
      <c r="A215">
        <v>201</v>
      </c>
      <c r="B215" s="7">
        <f t="shared" si="28"/>
        <v>-4.1418531061871535</v>
      </c>
      <c r="C215" s="7">
        <f t="shared" si="29"/>
        <v>-51.622820358196911</v>
      </c>
      <c r="D215" s="7">
        <f t="shared" si="24"/>
        <v>0.15874960904856966</v>
      </c>
      <c r="E215" s="7">
        <f t="shared" si="25"/>
        <v>1.674902097820934E-2</v>
      </c>
      <c r="F215" s="7">
        <f t="shared" si="26"/>
        <v>0.17993491837810849</v>
      </c>
      <c r="G215" s="7">
        <f t="shared" si="27"/>
        <v>-0.18380553580750464</v>
      </c>
      <c r="H215" s="7">
        <f t="shared" si="30"/>
        <v>-4.1436942069407943</v>
      </c>
      <c r="I215" s="7">
        <f t="shared" si="31"/>
        <v>-51.632431587294008</v>
      </c>
    </row>
    <row r="216" spans="1:9" x14ac:dyDescent="0.25">
      <c r="A216">
        <v>202</v>
      </c>
      <c r="B216" s="7">
        <f t="shared" si="28"/>
        <v>-4.1684005415400609</v>
      </c>
      <c r="C216" s="7">
        <f t="shared" si="29"/>
        <v>-51.761088014130692</v>
      </c>
      <c r="D216" s="7">
        <f t="shared" si="24"/>
        <v>0.15873643951215002</v>
      </c>
      <c r="E216" s="7">
        <f t="shared" si="25"/>
        <v>1.6831574474565382E-2</v>
      </c>
      <c r="F216" s="7">
        <f t="shared" si="26"/>
        <v>0.18013228374404366</v>
      </c>
      <c r="G216" s="7">
        <f t="shared" si="27"/>
        <v>-0.18470587683222892</v>
      </c>
      <c r="H216" s="7">
        <f t="shared" si="30"/>
        <v>-4.1702980965010905</v>
      </c>
      <c r="I216" s="7">
        <f t="shared" si="31"/>
        <v>-51.770944854683904</v>
      </c>
    </row>
    <row r="217" spans="1:9" x14ac:dyDescent="0.25">
      <c r="A217">
        <v>203</v>
      </c>
      <c r="B217" s="7">
        <f t="shared" si="28"/>
        <v>-4.1949172335313269</v>
      </c>
      <c r="C217" s="7">
        <f t="shared" si="29"/>
        <v>-51.898513314790527</v>
      </c>
      <c r="D217" s="7">
        <f t="shared" si="24"/>
        <v>0.15872320535185244</v>
      </c>
      <c r="E217" s="7">
        <f t="shared" si="25"/>
        <v>1.6914116462447983E-2</v>
      </c>
      <c r="F217" s="7">
        <f t="shared" si="26"/>
        <v>0.18033061365520986</v>
      </c>
      <c r="G217" s="7">
        <f t="shared" si="27"/>
        <v>-0.18560600835490049</v>
      </c>
      <c r="H217" s="7">
        <f t="shared" si="30"/>
        <v>-4.1968718122367514</v>
      </c>
      <c r="I217" s="7">
        <f t="shared" si="31"/>
        <v>-51.9086162869162</v>
      </c>
    </row>
    <row r="218" spans="1:9" x14ac:dyDescent="0.25">
      <c r="A218">
        <v>204</v>
      </c>
      <c r="B218" s="7">
        <f t="shared" si="28"/>
        <v>-4.2214027606370301</v>
      </c>
      <c r="C218" s="7">
        <f t="shared" si="29"/>
        <v>-52.035102364449976</v>
      </c>
      <c r="D218" s="7">
        <f t="shared" si="24"/>
        <v>0.15870990657854214</v>
      </c>
      <c r="E218" s="7">
        <f t="shared" si="25"/>
        <v>1.6996646885613434E-2</v>
      </c>
      <c r="F218" s="7">
        <f t="shared" si="26"/>
        <v>0.18052990789046597</v>
      </c>
      <c r="G218" s="7">
        <f t="shared" si="27"/>
        <v>-0.18650592935414123</v>
      </c>
      <c r="H218" s="7">
        <f t="shared" si="30"/>
        <v>-4.2234149316386578</v>
      </c>
      <c r="I218" s="7">
        <f t="shared" si="31"/>
        <v>-52.04545197546647</v>
      </c>
    </row>
    <row r="219" spans="1:9" x14ac:dyDescent="0.25">
      <c r="A219">
        <v>205</v>
      </c>
      <c r="B219" s="7">
        <f t="shared" si="28"/>
        <v>-4.2478567117644088</v>
      </c>
      <c r="C219" s="7">
        <f t="shared" si="29"/>
        <v>-52.170861231379121</v>
      </c>
      <c r="D219" s="7">
        <f t="shared" si="24"/>
        <v>0.15869654320313717</v>
      </c>
      <c r="E219" s="7">
        <f t="shared" si="25"/>
        <v>1.707916568782878E-2</v>
      </c>
      <c r="F219" s="7">
        <f t="shared" si="26"/>
        <v>0.18073016622759586</v>
      </c>
      <c r="G219" s="7">
        <f t="shared" si="27"/>
        <v>-0.18740563880880554</v>
      </c>
      <c r="H219" s="7">
        <f t="shared" si="30"/>
        <v>-4.2499270426227618</v>
      </c>
      <c r="I219" s="7">
        <f t="shared" si="31"/>
        <v>-52.18145797602488</v>
      </c>
    </row>
    <row r="220" spans="1:9" x14ac:dyDescent="0.25">
      <c r="A220">
        <v>206</v>
      </c>
      <c r="B220" s="7">
        <f t="shared" si="28"/>
        <v>-4.274278686073508</v>
      </c>
      <c r="C220" s="7">
        <f t="shared" si="29"/>
        <v>-52.305795947634309</v>
      </c>
      <c r="D220" s="7">
        <f t="shared" si="24"/>
        <v>0.15868311523660864</v>
      </c>
      <c r="E220" s="7">
        <f t="shared" si="25"/>
        <v>1.7161672812871898E-2</v>
      </c>
      <c r="F220" s="7">
        <f t="shared" si="26"/>
        <v>0.18093138844330858</v>
      </c>
      <c r="G220" s="7">
        <f t="shared" si="27"/>
        <v>-0.18830513569798185</v>
      </c>
      <c r="H220" s="7">
        <f t="shared" si="30"/>
        <v>-4.2764077433522427</v>
      </c>
      <c r="I220" s="7">
        <f t="shared" si="31"/>
        <v>-52.316640308283141</v>
      </c>
    </row>
    <row r="221" spans="1:9" x14ac:dyDescent="0.25">
      <c r="A221">
        <v>207</v>
      </c>
      <c r="B221" s="7">
        <f t="shared" si="28"/>
        <v>-4.3006682928011699</v>
      </c>
      <c r="C221" s="7">
        <f t="shared" si="29"/>
        <v>-52.439912508864751</v>
      </c>
      <c r="D221" s="7">
        <f t="shared" si="24"/>
        <v>0.15866962268998039</v>
      </c>
      <c r="E221" s="7">
        <f t="shared" si="25"/>
        <v>1.7244168204531521E-2</v>
      </c>
      <c r="F221" s="7">
        <f t="shared" si="26"/>
        <v>0.1811335743132374</v>
      </c>
      <c r="G221" s="7">
        <f t="shared" si="27"/>
        <v>-0.18920441900099363</v>
      </c>
      <c r="H221" s="7">
        <f t="shared" si="30"/>
        <v>-4.3028566420619061</v>
      </c>
      <c r="I221" s="7">
        <f t="shared" si="31"/>
        <v>-52.451004955738426</v>
      </c>
    </row>
    <row r="222" spans="1:9" x14ac:dyDescent="0.25">
      <c r="A222">
        <v>208</v>
      </c>
      <c r="B222" s="7">
        <f t="shared" si="28"/>
        <v>-4.3270251510873408</v>
      </c>
      <c r="C222" s="7">
        <f t="shared" si="29"/>
        <v>-52.573216874135724</v>
      </c>
      <c r="D222" s="7">
        <f t="shared" si="24"/>
        <v>0.15865606557432924</v>
      </c>
      <c r="E222" s="7">
        <f t="shared" si="25"/>
        <v>1.7326651806607331E-2</v>
      </c>
      <c r="F222" s="7">
        <f t="shared" si="26"/>
        <v>0.1813367236119412</v>
      </c>
      <c r="G222" s="7">
        <f t="shared" si="27"/>
        <v>-0.19010348769740054</v>
      </c>
      <c r="H222" s="7">
        <f t="shared" si="30"/>
        <v>-4.3292733568849897</v>
      </c>
      <c r="I222" s="7">
        <f t="shared" si="31"/>
        <v>-52.584557865513638</v>
      </c>
    </row>
    <row r="223" spans="1:9" x14ac:dyDescent="0.25">
      <c r="A223">
        <v>209</v>
      </c>
      <c r="B223" s="7">
        <f t="shared" si="28"/>
        <v>-4.3533488898036925</v>
      </c>
      <c r="C223" s="7">
        <f t="shared" si="29"/>
        <v>-52.705714965767633</v>
      </c>
      <c r="D223" s="7">
        <f t="shared" si="24"/>
        <v>0.1586424439007848</v>
      </c>
      <c r="E223" s="7">
        <f t="shared" si="25"/>
        <v>1.7409123562909957E-2</v>
      </c>
      <c r="F223" s="7">
        <f t="shared" si="26"/>
        <v>0.18154083611290461</v>
      </c>
      <c r="G223" s="7">
        <f t="shared" si="27"/>
        <v>-0.19100234076699937</v>
      </c>
      <c r="H223" s="7">
        <f t="shared" si="30"/>
        <v>-4.3556575156822284</v>
      </c>
      <c r="I223" s="7">
        <f t="shared" si="31"/>
        <v>-52.717304948193544</v>
      </c>
    </row>
    <row r="224" spans="1:9" x14ac:dyDescent="0.25">
      <c r="A224">
        <v>210</v>
      </c>
      <c r="B224" s="7">
        <f t="shared" si="28"/>
        <v>-4.3796391473845961</v>
      </c>
      <c r="C224" s="7">
        <f t="shared" si="29"/>
        <v>-52.837412669190421</v>
      </c>
      <c r="D224" s="7">
        <f t="shared" si="24"/>
        <v>0.15862875768052956</v>
      </c>
      <c r="E224" s="7">
        <f t="shared" si="25"/>
        <v>1.7491583417261078E-2</v>
      </c>
      <c r="F224" s="7">
        <f t="shared" si="26"/>
        <v>0.18174591158853803</v>
      </c>
      <c r="G224" s="7">
        <f t="shared" si="27"/>
        <v>-0.19190097718982554</v>
      </c>
      <c r="H224" s="7">
        <f t="shared" si="30"/>
        <v>-4.3820087558732217</v>
      </c>
      <c r="I224" s="7">
        <f t="shared" si="31"/>
        <v>-52.849252077676596</v>
      </c>
    </row>
    <row r="225" spans="1:9" x14ac:dyDescent="0.25">
      <c r="A225">
        <v>211</v>
      </c>
      <c r="B225" s="7">
        <f t="shared" si="28"/>
        <v>-4.4058955716603485</v>
      </c>
      <c r="C225" s="7">
        <f t="shared" si="29"/>
        <v>-52.968315832813097</v>
      </c>
      <c r="D225" s="7">
        <f t="shared" si="24"/>
        <v>0.15861500692479891</v>
      </c>
      <c r="E225" s="7">
        <f t="shared" si="25"/>
        <v>1.7574031313493443E-2</v>
      </c>
      <c r="F225" s="7">
        <f t="shared" si="26"/>
        <v>0.1819519498101777</v>
      </c>
      <c r="G225" s="7">
        <f t="shared" si="27"/>
        <v>-0.19279939594615397</v>
      </c>
      <c r="H225" s="7">
        <f t="shared" si="30"/>
        <v>-4.4083267242700854</v>
      </c>
      <c r="I225" s="7">
        <f t="shared" si="31"/>
        <v>-52.980405091041547</v>
      </c>
    </row>
    <row r="226" spans="1:9" x14ac:dyDescent="0.25">
      <c r="A226">
        <v>212</v>
      </c>
      <c r="B226" s="7">
        <f t="shared" si="28"/>
        <v>-4.4321178196927233</v>
      </c>
      <c r="C226" s="7">
        <f t="shared" si="29"/>
        <v>-53.098430267907524</v>
      </c>
      <c r="D226" s="7">
        <f t="shared" si="24"/>
        <v>0.15860119164488101</v>
      </c>
      <c r="E226" s="7">
        <f t="shared" si="25"/>
        <v>1.7656467195450942E-2</v>
      </c>
      <c r="F226" s="7">
        <f t="shared" si="26"/>
        <v>0.1821589505480864</v>
      </c>
      <c r="G226" s="7">
        <f t="shared" si="27"/>
        <v>-0.19369759601650016</v>
      </c>
      <c r="H226" s="7">
        <f t="shared" si="30"/>
        <v>-4.4346110769134137</v>
      </c>
      <c r="I226" s="7">
        <f t="shared" si="31"/>
        <v>-53.11076978842852</v>
      </c>
    </row>
    <row r="227" spans="1:9" x14ac:dyDescent="0.25">
      <c r="A227">
        <v>213</v>
      </c>
      <c r="B227" s="7">
        <f t="shared" si="28"/>
        <v>-4.4583055576127952</v>
      </c>
      <c r="C227" s="7">
        <f t="shared" si="29"/>
        <v>-53.22776174850641</v>
      </c>
      <c r="D227" s="7">
        <f t="shared" si="24"/>
        <v>0.15858731185211689</v>
      </c>
      <c r="E227" s="7">
        <f t="shared" si="25"/>
        <v>1.7738891006988642E-2</v>
      </c>
      <c r="F227" s="7">
        <f t="shared" si="26"/>
        <v>0.18236691357145285</v>
      </c>
      <c r="G227" s="7">
        <f t="shared" si="27"/>
        <v>-0.19459557638162145</v>
      </c>
      <c r="H227" s="7">
        <f t="shared" si="30"/>
        <v>-4.4608614789104486</v>
      </c>
      <c r="I227" s="7">
        <f t="shared" si="31"/>
        <v>-53.240351932934239</v>
      </c>
    </row>
    <row r="228" spans="1:9" x14ac:dyDescent="0.25">
      <c r="A228">
        <v>214</v>
      </c>
      <c r="B228" s="7">
        <f t="shared" si="28"/>
        <v>-4.4844584604610285</v>
      </c>
      <c r="C228" s="7">
        <f t="shared" si="29"/>
        <v>-53.356316011314682</v>
      </c>
      <c r="D228" s="7">
        <f t="shared" si="24"/>
        <v>0.1585733675579003</v>
      </c>
      <c r="E228" s="7">
        <f t="shared" si="25"/>
        <v>1.7821302691972858E-2</v>
      </c>
      <c r="F228" s="7">
        <f t="shared" si="26"/>
        <v>0.18257583864839333</v>
      </c>
      <c r="G228" s="7">
        <f t="shared" si="27"/>
        <v>-0.19549333602251825</v>
      </c>
      <c r="H228" s="7">
        <f t="shared" si="30"/>
        <v>-4.4870776042755969</v>
      </c>
      <c r="I228" s="7">
        <f t="shared" si="31"/>
        <v>-53.369157250520573</v>
      </c>
    </row>
    <row r="229" spans="1:9" x14ac:dyDescent="0.25">
      <c r="A229">
        <v>215</v>
      </c>
      <c r="B229" s="7">
        <f t="shared" si="28"/>
        <v>-4.5105762120296164</v>
      </c>
      <c r="C229" s="7">
        <f t="shared" si="29"/>
        <v>-53.484098755634022</v>
      </c>
      <c r="D229" s="7">
        <f t="shared" si="24"/>
        <v>0.15855935877367794</v>
      </c>
      <c r="E229" s="7">
        <f t="shared" si="25"/>
        <v>1.7903702194281185E-2</v>
      </c>
      <c r="F229" s="7">
        <f t="shared" si="26"/>
        <v>0.18278572554595096</v>
      </c>
      <c r="G229" s="7">
        <f t="shared" si="27"/>
        <v>-0.19639087392043483</v>
      </c>
      <c r="H229" s="7">
        <f t="shared" si="30"/>
        <v>-4.5132591357730973</v>
      </c>
      <c r="I229" s="7">
        <f t="shared" si="31"/>
        <v>-53.497191429936422</v>
      </c>
    </row>
    <row r="230" spans="1:9" x14ac:dyDescent="0.25">
      <c r="A230">
        <v>216</v>
      </c>
      <c r="B230" s="7">
        <f t="shared" si="28"/>
        <v>-4.5366585047070771</v>
      </c>
      <c r="C230" s="7">
        <f t="shared" si="29"/>
        <v>-53.611115643300082</v>
      </c>
      <c r="D230" s="7">
        <f t="shared" si="24"/>
        <v>0.15854528551094915</v>
      </c>
      <c r="E230" s="7">
        <f t="shared" si="25"/>
        <v>1.7986089457802567E-2</v>
      </c>
      <c r="F230" s="7">
        <f t="shared" si="26"/>
        <v>0.18299657403009573</v>
      </c>
      <c r="G230" s="7">
        <f t="shared" si="27"/>
        <v>-0.19728818905686077</v>
      </c>
      <c r="H230" s="7">
        <f t="shared" si="30"/>
        <v>-4.5394057647619555</v>
      </c>
      <c r="I230" s="7">
        <f t="shared" si="31"/>
        <v>-53.624460122652252</v>
      </c>
    </row>
    <row r="231" spans="1:9" x14ac:dyDescent="0.25">
      <c r="A231">
        <v>217</v>
      </c>
      <c r="B231" s="7">
        <f t="shared" si="28"/>
        <v>-4.5627050393250563</v>
      </c>
      <c r="C231" s="7">
        <f t="shared" si="29"/>
        <v>-53.737372298631875</v>
      </c>
      <c r="D231" s="7">
        <f t="shared" si="24"/>
        <v>0.15853114778126609</v>
      </c>
      <c r="E231" s="7">
        <f t="shared" si="25"/>
        <v>1.8068464426437336E-2</v>
      </c>
      <c r="F231" s="7">
        <f t="shared" si="26"/>
        <v>0.18320838386572558</v>
      </c>
      <c r="G231" s="7">
        <f t="shared" si="27"/>
        <v>-0.19818528041353195</v>
      </c>
      <c r="H231" s="7">
        <f t="shared" si="30"/>
        <v>-4.5655171910431074</v>
      </c>
      <c r="I231" s="7">
        <f t="shared" si="31"/>
        <v>-53.750968942806765</v>
      </c>
    </row>
    <row r="232" spans="1:9" x14ac:dyDescent="0.25">
      <c r="A232">
        <v>218</v>
      </c>
      <c r="B232" s="7">
        <f t="shared" si="28"/>
        <v>-4.5887155250073448</v>
      </c>
      <c r="C232" s="7">
        <f t="shared" si="29"/>
        <v>-53.862874308393124</v>
      </c>
      <c r="D232" s="7">
        <f t="shared" si="24"/>
        <v>0.15851694559623372</v>
      </c>
      <c r="E232" s="7">
        <f t="shared" si="25"/>
        <v>1.8150827044097272E-2</v>
      </c>
      <c r="F232" s="7">
        <f t="shared" si="26"/>
        <v>0.18342115481666665</v>
      </c>
      <c r="G232" s="7">
        <f t="shared" si="27"/>
        <v>-0.19908214697243165</v>
      </c>
      <c r="H232" s="7">
        <f t="shared" si="30"/>
        <v>-4.5915931227087636</v>
      </c>
      <c r="I232" s="7">
        <f t="shared" si="31"/>
        <v>-53.876723467165398</v>
      </c>
    </row>
    <row r="233" spans="1:9" x14ac:dyDescent="0.25">
      <c r="A233">
        <v>219</v>
      </c>
      <c r="B233" s="7">
        <f t="shared" si="28"/>
        <v>-4.6146896790211054</v>
      </c>
      <c r="C233" s="7">
        <f t="shared" si="29"/>
        <v>-53.987627221764832</v>
      </c>
      <c r="D233" s="7">
        <f t="shared" si="24"/>
        <v>0.15850267896750975</v>
      </c>
      <c r="E233" s="7">
        <f t="shared" si="25"/>
        <v>1.8233177254705663E-2</v>
      </c>
      <c r="F233" s="7">
        <f t="shared" si="26"/>
        <v>0.1836348866456724</v>
      </c>
      <c r="G233" s="7">
        <f t="shared" si="27"/>
        <v>-0.19997878771579175</v>
      </c>
      <c r="H233" s="7">
        <f t="shared" si="30"/>
        <v>-4.6176332759939145</v>
      </c>
      <c r="I233" s="7">
        <f t="shared" si="31"/>
        <v>-54.001729235090636</v>
      </c>
    </row>
    <row r="234" spans="1:9" x14ac:dyDescent="0.25">
      <c r="A234">
        <v>220</v>
      </c>
      <c r="B234" s="7">
        <f t="shared" si="28"/>
        <v>-4.6406272266302455</v>
      </c>
      <c r="C234" s="7">
        <f t="shared" si="29"/>
        <v>-54.111636550329109</v>
      </c>
      <c r="D234" s="7">
        <f t="shared" si="24"/>
        <v>0.15848834790680458</v>
      </c>
      <c r="E234" s="7">
        <f t="shared" si="25"/>
        <v>1.8315515002197323E-2</v>
      </c>
      <c r="F234" s="7">
        <f t="shared" si="26"/>
        <v>0.18384957911442534</v>
      </c>
      <c r="G234" s="7">
        <f t="shared" si="27"/>
        <v>-0.20087520162609376</v>
      </c>
      <c r="H234" s="7">
        <f t="shared" si="30"/>
        <v>-4.6436373751300515</v>
      </c>
      <c r="I234" s="7">
        <f t="shared" si="31"/>
        <v>-54.125991748522772</v>
      </c>
    </row>
    <row r="235" spans="1:9" x14ac:dyDescent="0.25">
      <c r="A235">
        <v>221</v>
      </c>
      <c r="B235" s="7">
        <f t="shared" si="28"/>
        <v>-4.6665279009509755</v>
      </c>
      <c r="C235" s="7">
        <f t="shared" si="29"/>
        <v>-54.234907768063472</v>
      </c>
      <c r="D235" s="7">
        <f t="shared" si="24"/>
        <v>0.15847395242588141</v>
      </c>
      <c r="E235" s="7">
        <f t="shared" si="25"/>
        <v>1.8397840230518693E-2</v>
      </c>
      <c r="F235" s="7">
        <f t="shared" si="26"/>
        <v>0.18406523198353575</v>
      </c>
      <c r="G235" s="7">
        <f t="shared" si="27"/>
        <v>-0.20177138768607009</v>
      </c>
      <c r="H235" s="7">
        <f t="shared" si="30"/>
        <v>-4.6696051522009832</v>
      </c>
      <c r="I235" s="7">
        <f t="shared" si="31"/>
        <v>-54.249516471971965</v>
      </c>
    </row>
    <row r="236" spans="1:9" x14ac:dyDescent="0.25">
      <c r="A236">
        <v>222</v>
      </c>
      <c r="B236" s="7">
        <f t="shared" si="28"/>
        <v>-4.6923914428095062</v>
      </c>
      <c r="C236" s="7">
        <f t="shared" si="29"/>
        <v>-54.357446311345505</v>
      </c>
      <c r="D236" s="7">
        <f t="shared" si="24"/>
        <v>0.15845949253655608</v>
      </c>
      <c r="E236" s="7">
        <f t="shared" si="25"/>
        <v>1.8480152883627855E-2</v>
      </c>
      <c r="F236" s="7">
        <f t="shared" si="26"/>
        <v>0.18428184501254363</v>
      </c>
      <c r="G236" s="7">
        <f t="shared" si="27"/>
        <v>-0.20266734487870505</v>
      </c>
      <c r="H236" s="7">
        <f t="shared" si="30"/>
        <v>-4.6955363470008402</v>
      </c>
      <c r="I236" s="7">
        <f t="shared" si="31"/>
        <v>-54.372308832520062</v>
      </c>
    </row>
    <row r="237" spans="1:9" x14ac:dyDescent="0.25">
      <c r="A237">
        <v>223</v>
      </c>
      <c r="B237" s="7">
        <f t="shared" si="28"/>
        <v>-4.7182176006018466</v>
      </c>
      <c r="C237" s="7">
        <f t="shared" si="29"/>
        <v>-54.479257578967449</v>
      </c>
      <c r="D237" s="7">
        <f t="shared" si="24"/>
        <v>0.1584449682506972</v>
      </c>
      <c r="E237" s="7">
        <f t="shared" si="25"/>
        <v>1.856245290549461E-2</v>
      </c>
      <c r="F237" s="7">
        <f t="shared" si="26"/>
        <v>0.18449941795991753</v>
      </c>
      <c r="G237" s="7">
        <f t="shared" si="27"/>
        <v>-0.20356307218723602</v>
      </c>
      <c r="H237" s="7">
        <f t="shared" si="30"/>
        <v>-4.7214307068941288</v>
      </c>
      <c r="I237" s="7">
        <f t="shared" si="31"/>
        <v>-54.494374219832693</v>
      </c>
    </row>
    <row r="238" spans="1:9" x14ac:dyDescent="0.25">
      <c r="A238">
        <v>224</v>
      </c>
      <c r="B238" s="7">
        <f t="shared" si="28"/>
        <v>-4.7440061301557392</v>
      </c>
      <c r="C238" s="7">
        <f t="shared" si="29"/>
        <v>-54.600346932160285</v>
      </c>
      <c r="D238" s="7">
        <f t="shared" si="24"/>
        <v>0.15843037958022602</v>
      </c>
      <c r="E238" s="7">
        <f t="shared" si="25"/>
        <v>1.8644740240100502E-2</v>
      </c>
      <c r="F238" s="7">
        <f t="shared" si="26"/>
        <v>0.18471795058305596</v>
      </c>
      <c r="G238" s="7">
        <f t="shared" si="27"/>
        <v>-0.20445856859515454</v>
      </c>
      <c r="H238" s="7">
        <f t="shared" si="30"/>
        <v>-4.7472879866779456</v>
      </c>
      <c r="I238" s="7">
        <f t="shared" si="31"/>
        <v>-54.61571798618084</v>
      </c>
    </row>
    <row r="239" spans="1:9" x14ac:dyDescent="0.25">
      <c r="A239">
        <v>225</v>
      </c>
      <c r="B239" s="7">
        <f t="shared" si="28"/>
        <v>-4.7697567945946533</v>
      </c>
      <c r="C239" s="7">
        <f t="shared" si="29"/>
        <v>-54.720719694627036</v>
      </c>
      <c r="D239" s="7">
        <f t="shared" si="24"/>
        <v>0.15841572653711652</v>
      </c>
      <c r="E239" s="7">
        <f t="shared" si="25"/>
        <v>1.8727014831438897E-2</v>
      </c>
      <c r="F239" s="7">
        <f t="shared" si="26"/>
        <v>0.18493744263828671</v>
      </c>
      <c r="G239" s="7">
        <f t="shared" si="27"/>
        <v>-0.20535383308620744</v>
      </c>
      <c r="H239" s="7">
        <f t="shared" si="30"/>
        <v>-4.7731079484462029</v>
      </c>
      <c r="I239" s="7">
        <f t="shared" si="31"/>
        <v>-54.736345446471603</v>
      </c>
    </row>
    <row r="240" spans="1:9" x14ac:dyDescent="0.25">
      <c r="A240">
        <v>226</v>
      </c>
      <c r="B240" s="7">
        <f t="shared" si="28"/>
        <v>-4.7954693642038606</v>
      </c>
      <c r="C240" s="7">
        <f t="shared" si="29"/>
        <v>-54.840381152585074</v>
      </c>
      <c r="D240" s="7">
        <f t="shared" si="24"/>
        <v>0.15840100913339533</v>
      </c>
      <c r="E240" s="7">
        <f t="shared" si="25"/>
        <v>1.8809276623515017E-2</v>
      </c>
      <c r="F240" s="7">
        <f t="shared" si="26"/>
        <v>0.18515789388086745</v>
      </c>
      <c r="G240" s="7">
        <f t="shared" si="27"/>
        <v>-0.20624886464439815</v>
      </c>
      <c r="H240" s="7">
        <f t="shared" si="30"/>
        <v>-4.7988903614559559</v>
      </c>
      <c r="I240" s="7">
        <f t="shared" si="31"/>
        <v>-54.856261878288045</v>
      </c>
    </row>
    <row r="241" spans="1:9" x14ac:dyDescent="0.25">
      <c r="A241">
        <v>227</v>
      </c>
      <c r="B241" s="7">
        <f t="shared" si="28"/>
        <v>-4.8211436162985413</v>
      </c>
      <c r="C241" s="7">
        <f t="shared" si="29"/>
        <v>-54.959336554816751</v>
      </c>
      <c r="D241" s="7">
        <f t="shared" si="24"/>
        <v>0.15838622738114169</v>
      </c>
      <c r="E241" s="7">
        <f t="shared" si="25"/>
        <v>1.8891525560346008E-2</v>
      </c>
      <c r="F241" s="7">
        <f t="shared" si="26"/>
        <v>0.18537930406498637</v>
      </c>
      <c r="G241" s="7">
        <f t="shared" si="27"/>
        <v>-0.20714366225398745</v>
      </c>
      <c r="H241" s="7">
        <f t="shared" si="30"/>
        <v>-4.8246350019957687</v>
      </c>
      <c r="I241" s="7">
        <f t="shared" si="31"/>
        <v>-54.975472521937256</v>
      </c>
    </row>
    <row r="242" spans="1:9" x14ac:dyDescent="0.25">
      <c r="A242">
        <v>228</v>
      </c>
      <c r="B242" s="7">
        <f t="shared" si="28"/>
        <v>-4.8467793350939372</v>
      </c>
      <c r="C242" s="7">
        <f t="shared" si="29"/>
        <v>-55.077591112728491</v>
      </c>
      <c r="D242" s="7">
        <f t="shared" si="24"/>
        <v>0.15837138129248762</v>
      </c>
      <c r="E242" s="7">
        <f t="shared" si="25"/>
        <v>1.8973761585960973E-2</v>
      </c>
      <c r="F242" s="7">
        <f t="shared" si="26"/>
        <v>0.18560167294376173</v>
      </c>
      <c r="G242" s="7">
        <f t="shared" si="27"/>
        <v>-0.20803822489949497</v>
      </c>
      <c r="H242" s="7">
        <f t="shared" si="30"/>
        <v>-4.8503416532560397</v>
      </c>
      <c r="I242" s="7">
        <f t="shared" si="31"/>
        <v>-55.093982580507117</v>
      </c>
    </row>
    <row r="243" spans="1:9" x14ac:dyDescent="0.25">
      <c r="A243">
        <v>229</v>
      </c>
      <c r="B243" s="7">
        <f t="shared" si="28"/>
        <v>-4.8723763115774901</v>
      </c>
      <c r="C243" s="7">
        <f t="shared" si="29"/>
        <v>-55.195150000417627</v>
      </c>
      <c r="D243" s="7">
        <f t="shared" si="24"/>
        <v>0.1583564708796176</v>
      </c>
      <c r="E243" s="7">
        <f t="shared" si="25"/>
        <v>1.9055984644401034E-2</v>
      </c>
      <c r="F243" s="7">
        <f t="shared" si="26"/>
        <v>0.1858250002692432</v>
      </c>
      <c r="G243" s="7">
        <f t="shared" si="27"/>
        <v>-0.20893255156570004</v>
      </c>
      <c r="H243" s="7">
        <f t="shared" si="30"/>
        <v>-4.876010105201428</v>
      </c>
      <c r="I243" s="7">
        <f t="shared" si="31"/>
        <v>-55.211797219930588</v>
      </c>
    </row>
    <row r="244" spans="1:9" x14ac:dyDescent="0.25">
      <c r="A244">
        <v>230</v>
      </c>
      <c r="B244" s="7">
        <f t="shared" si="28"/>
        <v>-4.8979343433829712</v>
      </c>
      <c r="C244" s="7">
        <f t="shared" si="29"/>
        <v>-55.312018354746982</v>
      </c>
      <c r="D244" s="7">
        <f t="shared" si="24"/>
        <v>0.15834149615476889</v>
      </c>
      <c r="E244" s="7">
        <f t="shared" si="25"/>
        <v>1.9138194679719396E-2</v>
      </c>
      <c r="F244" s="7">
        <f t="shared" si="26"/>
        <v>0.18604928579241087</v>
      </c>
      <c r="G244" s="7">
        <f t="shared" si="27"/>
        <v>-0.20982664123764294</v>
      </c>
      <c r="H244" s="7">
        <f t="shared" si="30"/>
        <v>-4.9016401544451167</v>
      </c>
      <c r="I244" s="7">
        <f t="shared" si="31"/>
        <v>-55.328921569058011</v>
      </c>
    </row>
    <row r="245" spans="1:9" x14ac:dyDescent="0.25">
      <c r="A245">
        <v>231</v>
      </c>
      <c r="B245" s="7">
        <f t="shared" si="28"/>
        <v>-4.9234532346665851</v>
      </c>
      <c r="C245" s="7">
        <f t="shared" si="29"/>
        <v>-55.428201275426694</v>
      </c>
      <c r="D245" s="7">
        <f t="shared" si="24"/>
        <v>0.15832645713023119</v>
      </c>
      <c r="E245" s="7">
        <f t="shared" si="25"/>
        <v>1.9220391635981368E-2</v>
      </c>
      <c r="F245" s="7">
        <f t="shared" si="26"/>
        <v>0.18627452926317611</v>
      </c>
      <c r="G245" s="7">
        <f t="shared" si="27"/>
        <v>-0.21072049290062606</v>
      </c>
      <c r="H245" s="7">
        <f t="shared" si="30"/>
        <v>-4.9272316041251827</v>
      </c>
      <c r="I245" s="7">
        <f t="shared" si="31"/>
        <v>-55.445360719736563</v>
      </c>
    </row>
    <row r="246" spans="1:9" x14ac:dyDescent="0.25">
      <c r="A246">
        <v>232</v>
      </c>
      <c r="B246" s="7">
        <f t="shared" si="28"/>
        <v>-4.9489327959849909</v>
      </c>
      <c r="C246" s="7">
        <f t="shared" si="29"/>
        <v>-55.543703825103123</v>
      </c>
      <c r="D246" s="7">
        <f t="shared" si="24"/>
        <v>0.15831135381834699</v>
      </c>
      <c r="E246" s="7">
        <f t="shared" si="25"/>
        <v>1.9302575457264451E-2</v>
      </c>
      <c r="F246" s="7">
        <f t="shared" si="26"/>
        <v>0.18650073043038251</v>
      </c>
      <c r="G246" s="7">
        <f t="shared" si="27"/>
        <v>-0.21161410554021487</v>
      </c>
      <c r="H246" s="7">
        <f t="shared" si="30"/>
        <v>-4.9527842637827755</v>
      </c>
      <c r="I246" s="7">
        <f t="shared" si="31"/>
        <v>-55.561119726896614</v>
      </c>
    </row>
    <row r="247" spans="1:9" x14ac:dyDescent="0.25">
      <c r="A247">
        <v>233</v>
      </c>
      <c r="B247" s="7">
        <f t="shared" si="28"/>
        <v>-4.9743728441752797</v>
      </c>
      <c r="C247" s="7">
        <f t="shared" si="29"/>
        <v>-55.658531029454537</v>
      </c>
      <c r="D247" s="7">
        <f t="shared" si="24"/>
        <v>0.15829618623151118</v>
      </c>
      <c r="E247" s="7">
        <f t="shared" si="25"/>
        <v>1.9384746087658354E-2</v>
      </c>
      <c r="F247" s="7">
        <f t="shared" si="26"/>
        <v>0.18672788904180471</v>
      </c>
      <c r="G247" s="7">
        <f t="shared" si="27"/>
        <v>-0.21250747814223916</v>
      </c>
      <c r="H247" s="7">
        <f t="shared" si="30"/>
        <v>-4.978297949242279</v>
      </c>
      <c r="I247" s="7">
        <f t="shared" si="31"/>
        <v>-55.676203608645366</v>
      </c>
    </row>
    <row r="248" spans="1:9" x14ac:dyDescent="0.25">
      <c r="A248">
        <v>234</v>
      </c>
      <c r="B248" s="7">
        <f t="shared" si="28"/>
        <v>-4.9997732022368151</v>
      </c>
      <c r="C248" s="7">
        <f t="shared" si="29"/>
        <v>-55.772687877293187</v>
      </c>
      <c r="D248" s="7">
        <f t="shared" si="24"/>
        <v>0.15828095438217132</v>
      </c>
      <c r="E248" s="7">
        <f t="shared" si="25"/>
        <v>1.946690347126509E-2</v>
      </c>
      <c r="F248" s="7">
        <f t="shared" si="26"/>
        <v>0.1869560048441502</v>
      </c>
      <c r="G248" s="7">
        <f t="shared" si="27"/>
        <v>-0.21340060969279426</v>
      </c>
      <c r="H248" s="7">
        <f t="shared" si="30"/>
        <v>-5.003772482493356</v>
      </c>
      <c r="I248" s="7">
        <f t="shared" si="31"/>
        <v>-55.790617346366474</v>
      </c>
    </row>
    <row r="249" spans="1:9" x14ac:dyDescent="0.25">
      <c r="A249">
        <v>235</v>
      </c>
      <c r="B249" s="7">
        <f t="shared" si="28"/>
        <v>-5.0251336992149733</v>
      </c>
      <c r="C249" s="7">
        <f t="shared" si="29"/>
        <v>-55.886179320673769</v>
      </c>
      <c r="D249" s="7">
        <f t="shared" si="24"/>
        <v>0.15826565828282754</v>
      </c>
      <c r="E249" s="7">
        <f t="shared" si="25"/>
        <v>1.9549047552198981E-2</v>
      </c>
      <c r="F249" s="7">
        <f t="shared" si="26"/>
        <v>0.18718507758305813</v>
      </c>
      <c r="G249" s="7">
        <f t="shared" si="27"/>
        <v>-0.21429349917824186</v>
      </c>
      <c r="H249" s="7">
        <f t="shared" si="30"/>
        <v>-5.0292076915748316</v>
      </c>
      <c r="I249" s="7">
        <f t="shared" si="31"/>
        <v>-55.904365884826319</v>
      </c>
    </row>
    <row r="250" spans="1:9" x14ac:dyDescent="0.25">
      <c r="A250">
        <v>236</v>
      </c>
      <c r="B250" s="7">
        <f t="shared" si="28"/>
        <v>-5.0504541700867449</v>
      </c>
      <c r="C250" s="7">
        <f t="shared" si="29"/>
        <v>-55.99901027500772</v>
      </c>
      <c r="D250" s="7">
        <f t="shared" si="24"/>
        <v>0.15825029794603251</v>
      </c>
      <c r="E250" s="7">
        <f t="shared" si="25"/>
        <v>1.9631178274586741E-2</v>
      </c>
      <c r="F250" s="7">
        <f t="shared" si="26"/>
        <v>0.18741510700310138</v>
      </c>
      <c r="G250" s="7">
        <f t="shared" si="27"/>
        <v>-0.21518614558521151</v>
      </c>
      <c r="H250" s="7">
        <f t="shared" si="30"/>
        <v>-5.0546034104604818</v>
      </c>
      <c r="I250" s="7">
        <f t="shared" si="31"/>
        <v>-56.017454132285934</v>
      </c>
    </row>
    <row r="251" spans="1:9" x14ac:dyDescent="0.25">
      <c r="A251">
        <v>237</v>
      </c>
      <c r="B251" s="7">
        <f t="shared" si="28"/>
        <v>-5.0757344556481501</v>
      </c>
      <c r="C251" s="7">
        <f t="shared" si="29"/>
        <v>-56.111185619183388</v>
      </c>
      <c r="D251" s="7">
        <f t="shared" si="24"/>
        <v>0.15823487338439135</v>
      </c>
      <c r="E251" s="7">
        <f t="shared" si="25"/>
        <v>1.9713295582567514E-2</v>
      </c>
      <c r="F251" s="7">
        <f t="shared" si="26"/>
        <v>0.18764609284778455</v>
      </c>
      <c r="G251" s="7">
        <f t="shared" si="27"/>
        <v>-0.2160785479006013</v>
      </c>
      <c r="H251" s="7">
        <f t="shared" si="30"/>
        <v>-5.079959478946579</v>
      </c>
      <c r="I251" s="7">
        <f t="shared" si="31"/>
        <v>-56.129886960619132</v>
      </c>
    </row>
    <row r="252" spans="1:9" x14ac:dyDescent="0.25">
      <c r="A252">
        <v>238</v>
      </c>
      <c r="B252" s="7">
        <f t="shared" si="28"/>
        <v>-5.100974402403482</v>
      </c>
      <c r="C252" s="7">
        <f t="shared" si="29"/>
        <v>-56.222710195691413</v>
      </c>
      <c r="D252" s="7">
        <f t="shared" si="24"/>
        <v>0.15821938461056181</v>
      </c>
      <c r="E252" s="7">
        <f t="shared" si="25"/>
        <v>1.9795399420292931E-2</v>
      </c>
      <c r="F252" s="7">
        <f t="shared" si="26"/>
        <v>0.18787803485954657</v>
      </c>
      <c r="G252" s="7">
        <f t="shared" si="27"/>
        <v>-0.21697070511157934</v>
      </c>
      <c r="H252" s="7">
        <f t="shared" si="30"/>
        <v>-5.105275742541318</v>
      </c>
      <c r="I252" s="7">
        <f t="shared" si="31"/>
        <v>-56.241669205435578</v>
      </c>
    </row>
    <row r="253" spans="1:9" x14ac:dyDescent="0.25">
      <c r="A253">
        <v>239</v>
      </c>
      <c r="B253" s="7">
        <f t="shared" si="28"/>
        <v>-5.1261738624563415</v>
      </c>
      <c r="C253" s="7">
        <f t="shared" si="29"/>
        <v>-56.333588810755806</v>
      </c>
      <c r="D253" s="7">
        <f t="shared" si="24"/>
        <v>0.1582038316372541</v>
      </c>
      <c r="E253" s="7">
        <f t="shared" si="25"/>
        <v>1.9877489731927163E-2</v>
      </c>
      <c r="F253" s="7">
        <f t="shared" si="26"/>
        <v>0.1881109327797591</v>
      </c>
      <c r="G253" s="7">
        <f t="shared" si="27"/>
        <v>-0.21786261620558486</v>
      </c>
      <c r="H253" s="7">
        <f t="shared" si="30"/>
        <v>-5.1305520523559656</v>
      </c>
      <c r="I253" s="7">
        <f t="shared" si="31"/>
        <v>-56.35280566620974</v>
      </c>
    </row>
    <row r="254" spans="1:9" x14ac:dyDescent="0.25">
      <c r="A254">
        <v>240</v>
      </c>
      <c r="B254" s="7">
        <f t="shared" si="28"/>
        <v>-5.1513326934024306</v>
      </c>
      <c r="C254" s="7">
        <f t="shared" si="29"/>
        <v>-56.44382623446954</v>
      </c>
      <c r="D254" s="7">
        <f t="shared" si="24"/>
        <v>0.15818821447723094</v>
      </c>
      <c r="E254" s="7">
        <f t="shared" si="25"/>
        <v>1.9959566461646976E-2</v>
      </c>
      <c r="F254" s="7">
        <f t="shared" si="26"/>
        <v>0.1883447863487282</v>
      </c>
      <c r="G254" s="7">
        <f t="shared" si="27"/>
        <v>-0.21875428017032905</v>
      </c>
      <c r="H254" s="7">
        <f t="shared" si="30"/>
        <v>-5.155788264997808</v>
      </c>
      <c r="I254" s="7">
        <f t="shared" si="31"/>
        <v>-56.463301106414356</v>
      </c>
    </row>
    <row r="255" spans="1:9" x14ac:dyDescent="0.25">
      <c r="A255">
        <v>241</v>
      </c>
      <c r="B255" s="7">
        <f t="shared" si="28"/>
        <v>-5.1764507582241048</v>
      </c>
      <c r="C255" s="7">
        <f t="shared" si="29"/>
        <v>-56.553427200935339</v>
      </c>
      <c r="D255" s="7">
        <f t="shared" si="24"/>
        <v>0.15817253314330748</v>
      </c>
      <c r="E255" s="7">
        <f t="shared" si="25"/>
        <v>2.0041629553641763E-2</v>
      </c>
      <c r="F255" s="7">
        <f t="shared" si="26"/>
        <v>0.18857959530569368</v>
      </c>
      <c r="G255" s="7">
        <f t="shared" si="27"/>
        <v>-0.21964569599379657</v>
      </c>
      <c r="H255" s="7">
        <f t="shared" si="30"/>
        <v>-5.180984242464838</v>
      </c>
      <c r="I255" s="7">
        <f t="shared" si="31"/>
        <v>-56.573160253659104</v>
      </c>
    </row>
    <row r="256" spans="1:9" x14ac:dyDescent="0.25">
      <c r="A256">
        <v>242</v>
      </c>
      <c r="B256" s="7">
        <f t="shared" si="28"/>
        <v>-5.2015279251866398</v>
      </c>
      <c r="C256" s="7">
        <f t="shared" si="29"/>
        <v>-56.662396408410849</v>
      </c>
      <c r="D256" s="7">
        <f t="shared" si="24"/>
        <v>0.15815678764835137</v>
      </c>
      <c r="E256" s="7">
        <f t="shared" si="25"/>
        <v>2.0123678952113623E-2</v>
      </c>
      <c r="F256" s="7">
        <f t="shared" si="26"/>
        <v>0.18881535938882998</v>
      </c>
      <c r="G256" s="7">
        <f t="shared" si="27"/>
        <v>-0.22053686266424619</v>
      </c>
      <c r="H256" s="7">
        <f t="shared" si="30"/>
        <v>-5.2061398520421367</v>
      </c>
      <c r="I256" s="7">
        <f t="shared" si="31"/>
        <v>-56.682387799833677</v>
      </c>
    </row>
    <row r="257" spans="1:9" x14ac:dyDescent="0.25">
      <c r="A257">
        <v>243</v>
      </c>
      <c r="B257" s="7">
        <f t="shared" si="28"/>
        <v>-5.2265640677362075</v>
      </c>
      <c r="C257" s="7">
        <f t="shared" si="29"/>
        <v>-56.770738519458277</v>
      </c>
      <c r="D257" s="7">
        <f t="shared" si="24"/>
        <v>0.15814097800528279</v>
      </c>
      <c r="E257" s="7">
        <f t="shared" si="25"/>
        <v>2.0205714601277392E-2</v>
      </c>
      <c r="F257" s="7">
        <f t="shared" si="26"/>
        <v>0.1890520783352464</v>
      </c>
      <c r="G257" s="7">
        <f t="shared" si="27"/>
        <v>-0.22142777917021239</v>
      </c>
      <c r="H257" s="7">
        <f t="shared" si="30"/>
        <v>-5.2312549661999705</v>
      </c>
      <c r="I257" s="7">
        <f t="shared" si="31"/>
        <v>-56.790988401255333</v>
      </c>
    </row>
    <row r="258" spans="1:9" x14ac:dyDescent="0.25">
      <c r="A258">
        <v>244</v>
      </c>
      <c r="B258" s="7">
        <f t="shared" si="28"/>
        <v>-5.2515590643995456</v>
      </c>
      <c r="C258" s="7">
        <f t="shared" si="29"/>
        <v>-56.878458161098131</v>
      </c>
      <c r="D258" s="7">
        <f t="shared" si="24"/>
        <v>0.15812510422707426</v>
      </c>
      <c r="E258" s="7">
        <f t="shared" si="25"/>
        <v>2.0287736445360714E-2</v>
      </c>
      <c r="F258" s="7">
        <f t="shared" si="26"/>
        <v>0.18928975188098651</v>
      </c>
      <c r="G258" s="7">
        <f t="shared" si="27"/>
        <v>-0.22231844450050617</v>
      </c>
      <c r="H258" s="7">
        <f t="shared" si="30"/>
        <v>-5.2563294624935706</v>
      </c>
      <c r="I258" s="7">
        <f t="shared" si="31"/>
        <v>-56.898966678820763</v>
      </c>
    </row>
    <row r="259" spans="1:9" x14ac:dyDescent="0.25">
      <c r="A259">
        <v>245</v>
      </c>
      <c r="B259" s="7">
        <f t="shared" si="28"/>
        <v>-5.2765127986852365</v>
      </c>
      <c r="C259" s="7">
        <f t="shared" si="29"/>
        <v>-56.985559924966985</v>
      </c>
      <c r="D259" s="7">
        <f t="shared" si="24"/>
        <v>0.15810916632675082</v>
      </c>
      <c r="E259" s="7">
        <f t="shared" si="25"/>
        <v>2.0369744428604078E-2</v>
      </c>
      <c r="F259" s="7">
        <f t="shared" si="26"/>
        <v>0.18952837976102954</v>
      </c>
      <c r="G259" s="7">
        <f t="shared" si="27"/>
        <v>-0.22320885764421633</v>
      </c>
      <c r="H259" s="7">
        <f t="shared" si="30"/>
        <v>-5.2813632234645471</v>
      </c>
      <c r="I259" s="7">
        <f t="shared" si="31"/>
        <v>-57.006327218161736</v>
      </c>
    </row>
    <row r="260" spans="1:9" x14ac:dyDescent="0.25">
      <c r="A260">
        <v>246</v>
      </c>
      <c r="B260" s="7">
        <f t="shared" si="28"/>
        <v>-5.3014251589867118</v>
      </c>
      <c r="C260" s="7">
        <f t="shared" si="29"/>
        <v>-57.092048367479094</v>
      </c>
      <c r="D260" s="7">
        <f t="shared" si="24"/>
        <v>0.15809316431738979</v>
      </c>
      <c r="E260" s="7">
        <f t="shared" si="25"/>
        <v>2.0451738495260864E-2</v>
      </c>
      <c r="F260" s="7">
        <f t="shared" si="26"/>
        <v>0.18976796170929078</v>
      </c>
      <c r="G260" s="7">
        <f t="shared" si="27"/>
        <v>-0.22409901759071049</v>
      </c>
      <c r="H260" s="7">
        <f t="shared" si="30"/>
        <v>-5.3063561365439735</v>
      </c>
      <c r="I260" s="7">
        <f t="shared" si="31"/>
        <v>-57.113074569804581</v>
      </c>
    </row>
    <row r="261" spans="1:9" x14ac:dyDescent="0.25">
      <c r="A261">
        <v>247</v>
      </c>
      <c r="B261" s="7">
        <f t="shared" si="28"/>
        <v>-5.3262960384867784</v>
      </c>
      <c r="C261" s="7">
        <f t="shared" si="29"/>
        <v>-57.197928009991472</v>
      </c>
      <c r="D261" s="7">
        <f t="shared" si="24"/>
        <v>0.15807709821212107</v>
      </c>
      <c r="E261" s="7">
        <f t="shared" si="25"/>
        <v>2.0533718589597412E-2</v>
      </c>
      <c r="F261" s="7">
        <f t="shared" si="26"/>
        <v>0.19000849745862047</v>
      </c>
      <c r="G261" s="7">
        <f t="shared" si="27"/>
        <v>-0.22498892332963619</v>
      </c>
      <c r="H261" s="7">
        <f t="shared" si="30"/>
        <v>-5.3313080939569986</v>
      </c>
      <c r="I261" s="7">
        <f t="shared" si="31"/>
        <v>-57.219213249333656</v>
      </c>
    </row>
    <row r="262" spans="1:9" x14ac:dyDescent="0.25">
      <c r="A262">
        <v>248</v>
      </c>
      <c r="B262" s="7">
        <f t="shared" si="28"/>
        <v>-5.3511253350638039</v>
      </c>
      <c r="C262" s="7">
        <f t="shared" si="29"/>
        <v>-57.30320333897248</v>
      </c>
      <c r="D262" s="7">
        <f t="shared" si="24"/>
        <v>0.15806096802412681</v>
      </c>
      <c r="E262" s="7">
        <f t="shared" si="25"/>
        <v>2.0615684655893071E-2</v>
      </c>
      <c r="F262" s="7">
        <f t="shared" si="26"/>
        <v>0.19024998674080551</v>
      </c>
      <c r="G262" s="7">
        <f t="shared" si="27"/>
        <v>-0.22587857385092219</v>
      </c>
      <c r="H262" s="7">
        <f t="shared" si="30"/>
        <v>-5.356218992629163</v>
      </c>
      <c r="I262" s="7">
        <f t="shared" si="31"/>
        <v>-57.324747737557807</v>
      </c>
    </row>
    <row r="263" spans="1:9" x14ac:dyDescent="0.25">
      <c r="A263">
        <v>249</v>
      </c>
      <c r="B263" s="7">
        <f t="shared" si="28"/>
        <v>-5.3759129511994406</v>
      </c>
      <c r="C263" s="7">
        <f t="shared" si="29"/>
        <v>-57.407878806173713</v>
      </c>
      <c r="D263" s="7">
        <f t="shared" si="24"/>
        <v>0.15804477376664161</v>
      </c>
      <c r="E263" s="7">
        <f t="shared" si="25"/>
        <v>2.0697636638440237E-2</v>
      </c>
      <c r="F263" s="7">
        <f t="shared" si="26"/>
        <v>0.19049242928656929</v>
      </c>
      <c r="G263" s="7">
        <f t="shared" si="27"/>
        <v>-0.22676796814477926</v>
      </c>
      <c r="H263" s="7">
        <f t="shared" si="30"/>
        <v>-5.3810887340941846</v>
      </c>
      <c r="I263" s="7">
        <f t="shared" si="31"/>
        <v>-57.42968248068027</v>
      </c>
    </row>
    <row r="264" spans="1:9" x14ac:dyDescent="0.25">
      <c r="A264">
        <v>250</v>
      </c>
      <c r="B264" s="7">
        <f t="shared" si="28"/>
        <v>-5.4006587938879207</v>
      </c>
      <c r="C264" s="7">
        <f t="shared" si="29"/>
        <v>-57.51195882880485</v>
      </c>
      <c r="D264" s="7">
        <f t="shared" si="24"/>
        <v>0.15802851545295249</v>
      </c>
      <c r="E264" s="7">
        <f t="shared" si="25"/>
        <v>2.0779574481544417E-2</v>
      </c>
      <c r="F264" s="7">
        <f t="shared" si="26"/>
        <v>0.19073582482557161</v>
      </c>
      <c r="G264" s="7">
        <f t="shared" si="27"/>
        <v>-0.22765710520170165</v>
      </c>
      <c r="H264" s="7">
        <f t="shared" si="30"/>
        <v>-5.4059172244033391</v>
      </c>
      <c r="I264" s="7">
        <f t="shared" si="31"/>
        <v>-57.534021890471926</v>
      </c>
    </row>
    <row r="265" spans="1:9" x14ac:dyDescent="0.25">
      <c r="A265">
        <v>251</v>
      </c>
      <c r="B265" s="7">
        <f t="shared" si="28"/>
        <v>-5.4253627745468647</v>
      </c>
      <c r="C265" s="7">
        <f t="shared" si="29"/>
        <v>-57.615447789711531</v>
      </c>
      <c r="D265" s="7">
        <f t="shared" si="24"/>
        <v>0.15801219309639863</v>
      </c>
      <c r="E265" s="7">
        <f t="shared" si="25"/>
        <v>2.0861498129524293E-2</v>
      </c>
      <c r="F265" s="7">
        <f t="shared" si="26"/>
        <v>0.1909801730864098</v>
      </c>
      <c r="G265" s="7">
        <f t="shared" si="27"/>
        <v>-0.22854598401246806</v>
      </c>
      <c r="H265" s="7">
        <f t="shared" si="30"/>
        <v>-5.4307043740363845</v>
      </c>
      <c r="I265" s="7">
        <f t="shared" si="31"/>
        <v>-57.637770344446984</v>
      </c>
    </row>
    <row r="266" spans="1:9" x14ac:dyDescent="0.25">
      <c r="A266">
        <v>252</v>
      </c>
      <c r="B266" s="7">
        <f t="shared" si="28"/>
        <v>-5.4500248089296157</v>
      </c>
      <c r="C266" s="7">
        <f t="shared" si="29"/>
        <v>-57.718350037555894</v>
      </c>
      <c r="D266" s="7">
        <f t="shared" si="24"/>
        <v>0.15799580671037178</v>
      </c>
      <c r="E266" s="7">
        <f t="shared" si="25"/>
        <v>2.094340752671172E-2</v>
      </c>
      <c r="F266" s="7">
        <f t="shared" si="26"/>
        <v>0.19122547379661792</v>
      </c>
      <c r="G266" s="7">
        <f t="shared" si="27"/>
        <v>-0.22943460356814263</v>
      </c>
      <c r="H266" s="7">
        <f t="shared" si="30"/>
        <v>-5.4554500978138929</v>
      </c>
      <c r="I266" s="7">
        <f t="shared" si="31"/>
        <v>-57.740932186042087</v>
      </c>
    </row>
    <row r="267" spans="1:9" x14ac:dyDescent="0.25">
      <c r="A267">
        <v>253</v>
      </c>
      <c r="B267" s="7">
        <f t="shared" si="28"/>
        <v>-5.4746448170390387</v>
      </c>
      <c r="C267" s="7">
        <f t="shared" si="29"/>
        <v>-57.820669886999781</v>
      </c>
      <c r="D267" s="7">
        <f t="shared" si="24"/>
        <v>0.1579793563083158</v>
      </c>
      <c r="E267" s="7">
        <f t="shared" si="25"/>
        <v>2.1025302617451856E-2</v>
      </c>
      <c r="F267" s="7">
        <f t="shared" si="26"/>
        <v>0.19147172668266788</v>
      </c>
      <c r="G267" s="7">
        <f t="shared" si="27"/>
        <v>-0.2303229628600762</v>
      </c>
      <c r="H267" s="7">
        <f t="shared" si="30"/>
        <v>-5.4801543148112088</v>
      </c>
      <c r="I267" s="7">
        <f t="shared" si="31"/>
        <v>-57.843511724797438</v>
      </c>
    </row>
    <row r="268" spans="1:9" x14ac:dyDescent="0.25">
      <c r="A268">
        <v>254</v>
      </c>
      <c r="B268" s="7">
        <f t="shared" si="28"/>
        <v>-5.4992227230428004</v>
      </c>
      <c r="C268" s="7">
        <f t="shared" si="29"/>
        <v>-57.922411618890521</v>
      </c>
      <c r="D268" s="7">
        <f t="shared" si="24"/>
        <v>0.15796284190372706</v>
      </c>
      <c r="E268" s="7">
        <f t="shared" si="25"/>
        <v>2.1107183346103144E-2</v>
      </c>
      <c r="F268" s="7">
        <f t="shared" si="26"/>
        <v>0.19171893146996966</v>
      </c>
      <c r="G268" s="7">
        <f t="shared" si="27"/>
        <v>-0.23121106087990742</v>
      </c>
      <c r="H268" s="7">
        <f t="shared" si="30"/>
        <v>-5.5048169482737404</v>
      </c>
      <c r="I268" s="7">
        <f t="shared" si="31"/>
        <v>-57.945513236540833</v>
      </c>
    </row>
    <row r="269" spans="1:9" x14ac:dyDescent="0.25">
      <c r="A269">
        <v>255</v>
      </c>
      <c r="B269" s="7">
        <f t="shared" si="28"/>
        <v>-5.5237584551901078</v>
      </c>
      <c r="C269" s="7">
        <f t="shared" si="29"/>
        <v>-58.023579480448703</v>
      </c>
      <c r="D269" s="7">
        <f t="shared" si="24"/>
        <v>0.15794626351015409</v>
      </c>
      <c r="E269" s="7">
        <f t="shared" si="25"/>
        <v>2.1189049657037412E-2</v>
      </c>
      <c r="F269" s="7">
        <f t="shared" si="26"/>
        <v>0.19196708788287176</v>
      </c>
      <c r="G269" s="7">
        <f t="shared" si="27"/>
        <v>-0.2320988966195639</v>
      </c>
      <c r="H269" s="7">
        <f t="shared" si="30"/>
        <v>-5.5294379255337844</v>
      </c>
      <c r="I269" s="7">
        <f t="shared" si="31"/>
        <v>-58.046940963573789</v>
      </c>
    </row>
    <row r="270" spans="1:9" x14ac:dyDescent="0.25">
      <c r="A270">
        <v>256</v>
      </c>
      <c r="B270" s="7">
        <f t="shared" si="28"/>
        <v>-5.5482519457298309</v>
      </c>
      <c r="C270" s="7">
        <f t="shared" si="29"/>
        <v>-58.124177685458406</v>
      </c>
      <c r="D270" s="7">
        <f t="shared" si="24"/>
        <v>0.15792962114119771</v>
      </c>
      <c r="E270" s="7">
        <f t="shared" si="25"/>
        <v>2.1270901494639904E-2</v>
      </c>
      <c r="F270" s="7">
        <f t="shared" si="26"/>
        <v>0.19221619564466041</v>
      </c>
      <c r="G270" s="7">
        <f t="shared" si="27"/>
        <v>-0.23298646907126316</v>
      </c>
      <c r="H270" s="7">
        <f t="shared" si="30"/>
        <v>-5.5540171779286904</v>
      </c>
      <c r="I270" s="7">
        <f t="shared" si="31"/>
        <v>-58.147799114860128</v>
      </c>
    </row>
    <row r="271" spans="1:9" x14ac:dyDescent="0.25">
      <c r="A271">
        <v>257</v>
      </c>
      <c r="B271" s="7">
        <f t="shared" si="28"/>
        <v>-5.5727031308300692</v>
      </c>
      <c r="C271" s="7">
        <f t="shared" si="29"/>
        <v>-58.224210414459414</v>
      </c>
      <c r="D271" s="7">
        <f t="shared" ref="D271:D334" si="32">$B$3*COS(0*2*PI()*$A271/$B$2)+$B$4*COS(1*2*PI()*$A271/$B$2)+$B$5*COS(2*2*PI()*$A271/$B$2)</f>
        <v>0.15791291481051112</v>
      </c>
      <c r="E271" s="7">
        <f t="shared" ref="E271:E334" si="33">$B$3*SIN(0*2*PI()*$A271/$B$2)+$B$4*SIN(1*2*PI()*$A271/$B$2)+$B$5*SIN(2*2*PI()*$A271/$B$2)</f>
        <v>2.1352738803309321E-2</v>
      </c>
      <c r="F271" s="7">
        <f t="shared" ref="F271:F334" si="34">1*COS(0*2*PI()*$A271/$B$2)+$B$6*COS(1*2*PI()*$A271/$B$2)+$B$7*COS(2*2*PI()*$A271/$B$2)</f>
        <v>0.19246625447756127</v>
      </c>
      <c r="G271" s="7">
        <f t="shared" ref="G271:G334" si="35">1*SIN(0*2*PI()*$A271/$B$2)+$B$6*SIN(1*2*PI()*$A271/$B$2)+$B$7*SIN(2*2*PI()*$A271/$B$2)</f>
        <v>-0.23387377722751396</v>
      </c>
      <c r="H271" s="7">
        <f t="shared" si="30"/>
        <v>-5.5785546407204993</v>
      </c>
      <c r="I271" s="7">
        <f t="shared" si="31"/>
        <v>-58.248091866216285</v>
      </c>
    </row>
    <row r="272" spans="1:9" x14ac:dyDescent="0.25">
      <c r="A272">
        <v>258</v>
      </c>
      <c r="B272" s="7">
        <f t="shared" ref="B272:B335" si="36">20*LOG10(SQRT(1+($A272*2*PI())^2*$F$6^2)/SQRT(1+($A272*2*PI())^2*$F$7^2))</f>
        <v>-5.5971119504990794</v>
      </c>
      <c r="C272" s="7">
        <f t="shared" ref="C272:C335" si="37">(ATAN2(1,2*PI()*$A272*$F$6)-ATAN2(1,2*PI()*$A272*$F$7))*180/PI()</f>
        <v>-58.323681814941317</v>
      </c>
      <c r="D272" s="7">
        <f t="shared" si="32"/>
        <v>0.15789614453179968</v>
      </c>
      <c r="E272" s="7">
        <f t="shared" si="33"/>
        <v>2.1434561527457902E-2</v>
      </c>
      <c r="F272" s="7">
        <f t="shared" si="34"/>
        <v>0.19271726410273926</v>
      </c>
      <c r="G272" s="7">
        <f t="shared" si="35"/>
        <v>-0.23476082008111721</v>
      </c>
      <c r="H272" s="7">
        <f t="shared" ref="H272:H335" si="38">20*LOG10(SQRT((D272*D272+E272*E272))/SQRT((F272*F272+G272*G272)))</f>
        <v>-5.6030502530169226</v>
      </c>
      <c r="I272" s="7">
        <f t="shared" ref="I272:I335" si="39">-(ATAN2(D272,E272)-ATAN2(F272,G272))*180/PI()</f>
        <v>-58.347823360503789</v>
      </c>
    </row>
    <row r="273" spans="1:9" x14ac:dyDescent="0.25">
      <c r="A273">
        <v>259</v>
      </c>
      <c r="B273" s="7">
        <f t="shared" si="36"/>
        <v>-5.621478348507579</v>
      </c>
      <c r="C273" s="7">
        <f t="shared" si="37"/>
        <v>-58.422596001539212</v>
      </c>
      <c r="D273" s="7">
        <f t="shared" si="32"/>
        <v>0.15787931031882105</v>
      </c>
      <c r="E273" s="7">
        <f t="shared" si="33"/>
        <v>2.1516369611511439E-2</v>
      </c>
      <c r="F273" s="7">
        <f t="shared" si="34"/>
        <v>0.19296922424029817</v>
      </c>
      <c r="G273" s="7">
        <f t="shared" si="35"/>
        <v>-0.23564759662516713</v>
      </c>
      <c r="H273" s="7">
        <f t="shared" si="38"/>
        <v>-5.6275039576936745</v>
      </c>
      <c r="I273" s="7">
        <f t="shared" si="39"/>
        <v>-58.446997707823577</v>
      </c>
    </row>
    <row r="274" spans="1:9" x14ac:dyDescent="0.25">
      <c r="A274">
        <v>260</v>
      </c>
      <c r="B274" s="7">
        <f t="shared" si="36"/>
        <v>-5.645802272312384</v>
      </c>
      <c r="C274" s="7">
        <f t="shared" si="37"/>
        <v>-58.520957056231495</v>
      </c>
      <c r="D274" s="7">
        <f t="shared" si="32"/>
        <v>0.15786241218538499</v>
      </c>
      <c r="E274" s="7">
        <f t="shared" si="33"/>
        <v>2.1598162999909361E-2</v>
      </c>
      <c r="F274" s="7">
        <f t="shared" si="34"/>
        <v>0.19322213460928173</v>
      </c>
      <c r="G274" s="7">
        <f t="shared" si="35"/>
        <v>-0.23653410585305257</v>
      </c>
      <c r="H274" s="7">
        <f t="shared" si="38"/>
        <v>-5.6519157013181758</v>
      </c>
      <c r="I274" s="7">
        <f t="shared" si="39"/>
        <v>-58.545618985711847</v>
      </c>
    </row>
    <row r="275" spans="1:9" x14ac:dyDescent="0.25">
      <c r="A275">
        <v>261</v>
      </c>
      <c r="B275" s="7">
        <f t="shared" si="36"/>
        <v>-5.670083672981364</v>
      </c>
      <c r="C275" s="7">
        <f t="shared" si="37"/>
        <v>-58.618769028538722</v>
      </c>
      <c r="D275" s="7">
        <f t="shared" si="32"/>
        <v>0.15784545014535364</v>
      </c>
      <c r="E275" s="7">
        <f t="shared" si="33"/>
        <v>2.1679941637104769E-2</v>
      </c>
      <c r="F275" s="7">
        <f t="shared" si="34"/>
        <v>0.19347599492767464</v>
      </c>
      <c r="G275" s="7">
        <f t="shared" si="35"/>
        <v>-0.23742034675845786</v>
      </c>
      <c r="H275" s="7">
        <f t="shared" si="38"/>
        <v>-5.6762854340745648</v>
      </c>
      <c r="I275" s="7">
        <f t="shared" si="39"/>
        <v>-58.643691239337358</v>
      </c>
    </row>
    <row r="276" spans="1:9" x14ac:dyDescent="0.25">
      <c r="A276">
        <v>262</v>
      </c>
      <c r="B276" s="7">
        <f t="shared" si="36"/>
        <v>-5.6943225051197217</v>
      </c>
      <c r="C276" s="7">
        <f t="shared" si="37"/>
        <v>-58.7160359357242</v>
      </c>
      <c r="D276" s="7">
        <f t="shared" si="32"/>
        <v>0.15782842421264129</v>
      </c>
      <c r="E276" s="7">
        <f t="shared" si="33"/>
        <v>2.17617054675645E-2</v>
      </c>
      <c r="F276" s="7">
        <f t="shared" si="34"/>
        <v>0.19373080491240069</v>
      </c>
      <c r="G276" s="7">
        <f t="shared" si="35"/>
        <v>-0.23830631833536406</v>
      </c>
      <c r="H276" s="7">
        <f t="shared" si="38"/>
        <v>-5.7006131096899528</v>
      </c>
      <c r="I276" s="7">
        <f t="shared" si="39"/>
        <v>-58.741218481700699</v>
      </c>
    </row>
    <row r="277" spans="1:9" x14ac:dyDescent="0.25">
      <c r="A277">
        <v>263</v>
      </c>
      <c r="B277" s="7">
        <f t="shared" si="36"/>
        <v>-5.7185187267975381</v>
      </c>
      <c r="C277" s="7">
        <f t="shared" si="37"/>
        <v>-58.812761762995763</v>
      </c>
      <c r="D277" s="7">
        <f t="shared" si="32"/>
        <v>0.15781133440121434</v>
      </c>
      <c r="E277" s="7">
        <f t="shared" si="33"/>
        <v>2.1843454435769148E-2</v>
      </c>
      <c r="F277" s="7">
        <f t="shared" si="34"/>
        <v>0.19398656427932481</v>
      </c>
      <c r="G277" s="7">
        <f t="shared" si="35"/>
        <v>-0.23919201957805003</v>
      </c>
      <c r="H277" s="7">
        <f t="shared" si="38"/>
        <v>-5.7248986853620751</v>
      </c>
      <c r="I277" s="7">
        <f t="shared" si="39"/>
        <v>-58.8382046938343</v>
      </c>
    </row>
    <row r="278" spans="1:9" x14ac:dyDescent="0.25">
      <c r="A278">
        <v>264</v>
      </c>
      <c r="B278" s="7">
        <f t="shared" si="36"/>
        <v>-5.7426722994785759</v>
      </c>
      <c r="C278" s="7">
        <f t="shared" si="37"/>
        <v>-58.908950463708784</v>
      </c>
      <c r="D278" s="7">
        <f t="shared" si="32"/>
        <v>0.15779418072509149</v>
      </c>
      <c r="E278" s="7">
        <f t="shared" si="33"/>
        <v>2.1925188486213165E-2</v>
      </c>
      <c r="F278" s="7">
        <f t="shared" si="34"/>
        <v>0.19424327274325348</v>
      </c>
      <c r="G278" s="7">
        <f t="shared" si="35"/>
        <v>-0.24007744948109352</v>
      </c>
      <c r="H278" s="7">
        <f t="shared" si="38"/>
        <v>-5.7491421216881013</v>
      </c>
      <c r="I278" s="7">
        <f t="shared" si="39"/>
        <v>-58.93465382500392</v>
      </c>
    </row>
    <row r="279" spans="1:9" x14ac:dyDescent="0.25">
      <c r="A279">
        <v>265</v>
      </c>
      <c r="B279" s="7">
        <f t="shared" si="36"/>
        <v>-5.7667831879503675</v>
      </c>
      <c r="C279" s="7">
        <f t="shared" si="37"/>
        <v>-59.004605959570384</v>
      </c>
      <c r="D279" s="7">
        <f t="shared" si="32"/>
        <v>0.1577769631983435</v>
      </c>
      <c r="E279" s="7">
        <f t="shared" si="33"/>
        <v>2.200690756340486E-2</v>
      </c>
      <c r="F279" s="7">
        <f t="shared" si="34"/>
        <v>0.194500930017934</v>
      </c>
      <c r="G279" s="7">
        <f t="shared" si="35"/>
        <v>-0.24096260703937242</v>
      </c>
      <c r="H279" s="7">
        <f t="shared" si="38"/>
        <v>-5.7733433825947325</v>
      </c>
      <c r="I279" s="7">
        <f t="shared" si="39"/>
        <v>-59.030569792911407</v>
      </c>
    </row>
    <row r="280" spans="1:9" x14ac:dyDescent="0.25">
      <c r="A280">
        <v>266</v>
      </c>
      <c r="B280" s="7">
        <f t="shared" si="36"/>
        <v>-5.7908513602554592</v>
      </c>
      <c r="C280" s="7">
        <f t="shared" si="37"/>
        <v>-59.099732140844374</v>
      </c>
      <c r="D280" s="7">
        <f t="shared" si="32"/>
        <v>0.15775968183509331</v>
      </c>
      <c r="E280" s="7">
        <f t="shared" si="33"/>
        <v>2.2088611611866496E-2</v>
      </c>
      <c r="F280" s="7">
        <f t="shared" si="34"/>
        <v>0.1947595358160551</v>
      </c>
      <c r="G280" s="7">
        <f t="shared" si="35"/>
        <v>-0.2418474912480657</v>
      </c>
      <c r="H280" s="7">
        <f t="shared" si="38"/>
        <v>-5.7975024352695028</v>
      </c>
      <c r="I280" s="7">
        <f t="shared" si="39"/>
        <v>-59.125956483898271</v>
      </c>
    </row>
    <row r="281" spans="1:9" x14ac:dyDescent="0.25">
      <c r="A281">
        <v>267</v>
      </c>
      <c r="B281" s="7">
        <f t="shared" si="36"/>
        <v>-5.8148767876239438</v>
      </c>
      <c r="C281" s="7">
        <f t="shared" si="37"/>
        <v>-59.194332866557438</v>
      </c>
      <c r="D281" s="7">
        <f t="shared" si="32"/>
        <v>0.15774233664951598</v>
      </c>
      <c r="E281" s="7">
        <f t="shared" si="33"/>
        <v>2.2170300576134304E-2</v>
      </c>
      <c r="F281" s="7">
        <f t="shared" si="34"/>
        <v>0.1950190898492481</v>
      </c>
      <c r="G281" s="7">
        <f t="shared" si="35"/>
        <v>-0.24273210110265447</v>
      </c>
      <c r="H281" s="7">
        <f t="shared" si="38"/>
        <v>-5.8216192500933248</v>
      </c>
      <c r="I281" s="7">
        <f t="shared" si="39"/>
        <v>-59.220817753150172</v>
      </c>
    </row>
    <row r="282" spans="1:9" x14ac:dyDescent="0.25">
      <c r="A282">
        <v>268</v>
      </c>
      <c r="B282" s="7">
        <f t="shared" si="36"/>
        <v>-5.8388594444071193</v>
      </c>
      <c r="C282" s="7">
        <f t="shared" si="37"/>
        <v>-59.288411964705972</v>
      </c>
      <c r="D282" s="7">
        <f t="shared" si="32"/>
        <v>0.15772492765583873</v>
      </c>
      <c r="E282" s="7">
        <f t="shared" si="33"/>
        <v>2.2251974400758559E-2</v>
      </c>
      <c r="F282" s="7">
        <f t="shared" si="34"/>
        <v>0.19527959182808596</v>
      </c>
      <c r="G282" s="7">
        <f t="shared" si="35"/>
        <v>-0.24361643559892346</v>
      </c>
      <c r="H282" s="7">
        <f t="shared" si="38"/>
        <v>-5.8456938005741588</v>
      </c>
      <c r="I282" s="7">
        <f t="shared" si="39"/>
        <v>-59.31515742490253</v>
      </c>
    </row>
    <row r="283" spans="1:9" x14ac:dyDescent="0.25">
      <c r="A283">
        <v>269</v>
      </c>
      <c r="B283" s="7">
        <f t="shared" si="36"/>
        <v>-5.8627993080123435</v>
      </c>
      <c r="C283" s="7">
        <f t="shared" si="37"/>
        <v>-59.381973232463572</v>
      </c>
      <c r="D283" s="7">
        <f t="shared" si="32"/>
        <v>0.15770745486834079</v>
      </c>
      <c r="E283" s="7">
        <f t="shared" si="33"/>
        <v>2.2333633030303626E-2</v>
      </c>
      <c r="F283" s="7">
        <f t="shared" si="34"/>
        <v>0.19554104146208462</v>
      </c>
      <c r="G283" s="7">
        <f t="shared" si="35"/>
        <v>-0.24450049373296157</v>
      </c>
      <c r="H283" s="7">
        <f t="shared" si="38"/>
        <v>-5.8697260632819024</v>
      </c>
      <c r="I283" s="7">
        <f t="shared" si="39"/>
        <v>-59.408979292646478</v>
      </c>
    </row>
    <row r="284" spans="1:9" x14ac:dyDescent="0.25">
      <c r="A284">
        <v>270</v>
      </c>
      <c r="B284" s="7">
        <f t="shared" si="36"/>
        <v>-5.88669635883904</v>
      </c>
      <c r="C284" s="7">
        <f t="shared" si="37"/>
        <v>-59.475020436389251</v>
      </c>
      <c r="D284" s="7">
        <f t="shared" si="32"/>
        <v>0.15768991830135362</v>
      </c>
      <c r="E284" s="7">
        <f t="shared" si="33"/>
        <v>2.2415276409348012E-2</v>
      </c>
      <c r="F284" s="7">
        <f t="shared" si="34"/>
        <v>0.19580343845970272</v>
      </c>
      <c r="G284" s="7">
        <f t="shared" si="35"/>
        <v>-0.24538427450116373</v>
      </c>
      <c r="H284" s="7">
        <f t="shared" si="38"/>
        <v>-5.8937160177844117</v>
      </c>
      <c r="I284" s="7">
        <f t="shared" si="39"/>
        <v>-59.502287119335811</v>
      </c>
    </row>
    <row r="285" spans="1:9" x14ac:dyDescent="0.25">
      <c r="A285">
        <v>271</v>
      </c>
      <c r="B285" s="7">
        <f t="shared" si="36"/>
        <v>-5.9105505802158298</v>
      </c>
      <c r="C285" s="7">
        <f t="shared" si="37"/>
        <v>-59.567557312636247</v>
      </c>
      <c r="D285" s="7">
        <f t="shared" si="32"/>
        <v>0.15767231796926059</v>
      </c>
      <c r="E285" s="7">
        <f t="shared" si="33"/>
        <v>2.2496904482484391E-2</v>
      </c>
      <c r="F285" s="7">
        <f t="shared" si="34"/>
        <v>0.19606678252834253</v>
      </c>
      <c r="G285" s="7">
        <f t="shared" si="35"/>
        <v>-0.24626777690023111</v>
      </c>
      <c r="H285" s="7">
        <f t="shared" si="38"/>
        <v>-5.9176636465846491</v>
      </c>
      <c r="I285" s="7">
        <f t="shared" si="39"/>
        <v>-59.595084637594212</v>
      </c>
    </row>
    <row r="286" spans="1:9" x14ac:dyDescent="0.25">
      <c r="A286">
        <v>272</v>
      </c>
      <c r="B286" s="7">
        <f t="shared" si="36"/>
        <v>-5.9343619583387976</v>
      </c>
      <c r="C286" s="7">
        <f t="shared" si="37"/>
        <v>-59.659587567161182</v>
      </c>
      <c r="D286" s="7">
        <f t="shared" si="32"/>
        <v>0.1576546538864973</v>
      </c>
      <c r="E286" s="7">
        <f t="shared" si="33"/>
        <v>2.2578517194319712E-2</v>
      </c>
      <c r="F286" s="7">
        <f t="shared" si="34"/>
        <v>0.1963310733743493</v>
      </c>
      <c r="G286" s="7">
        <f t="shared" si="35"/>
        <v>-0.24715099992717279</v>
      </c>
      <c r="H286" s="7">
        <f t="shared" si="38"/>
        <v>-5.9415689350589282</v>
      </c>
      <c r="I286" s="7">
        <f t="shared" si="39"/>
        <v>-59.687375549923367</v>
      </c>
    </row>
    <row r="287" spans="1:9" x14ac:dyDescent="0.25">
      <c r="A287">
        <v>273</v>
      </c>
      <c r="B287" s="7">
        <f t="shared" si="36"/>
        <v>-5.9581304822108159</v>
      </c>
      <c r="C287" s="7">
        <f t="shared" si="37"/>
        <v>-59.751114875933702</v>
      </c>
      <c r="D287" s="7">
        <f t="shared" si="32"/>
        <v>0.1576369260675512</v>
      </c>
      <c r="E287" s="7">
        <f t="shared" si="33"/>
        <v>2.2660114489475205E-2</v>
      </c>
      <c r="F287" s="7">
        <f t="shared" si="34"/>
        <v>0.19659631070301242</v>
      </c>
      <c r="G287" s="7">
        <f t="shared" si="35"/>
        <v>-0.24803394257930711</v>
      </c>
      <c r="H287" s="7">
        <f t="shared" si="38"/>
        <v>-5.9654318713963184</v>
      </c>
      <c r="I287" s="7">
        <f t="shared" si="39"/>
        <v>-59.779163528911084</v>
      </c>
    </row>
    <row r="288" spans="1:9" x14ac:dyDescent="0.25">
      <c r="A288">
        <v>274</v>
      </c>
      <c r="B288" s="7">
        <f t="shared" si="36"/>
        <v>-5.9818561435820143</v>
      </c>
      <c r="C288" s="7">
        <f t="shared" si="37"/>
        <v>-59.842142885146473</v>
      </c>
      <c r="D288" s="7">
        <f t="shared" si="32"/>
        <v>0.15761913452696197</v>
      </c>
      <c r="E288" s="7">
        <f t="shared" si="33"/>
        <v>2.2741696312586424E-2</v>
      </c>
      <c r="F288" s="7">
        <f t="shared" si="34"/>
        <v>0.19686249421856583</v>
      </c>
      <c r="G288" s="7">
        <f t="shared" si="35"/>
        <v>-0.24891660385426195</v>
      </c>
      <c r="H288" s="7">
        <f t="shared" si="38"/>
        <v>-5.9892524465390444</v>
      </c>
      <c r="I288" s="7">
        <f t="shared" si="39"/>
        <v>-59.870452217439862</v>
      </c>
    </row>
    <row r="289" spans="1:9" x14ac:dyDescent="0.25">
      <c r="A289">
        <v>275</v>
      </c>
      <c r="B289" s="7">
        <f t="shared" si="36"/>
        <v>-6.005538936891238</v>
      </c>
      <c r="C289" s="7">
        <f t="shared" si="37"/>
        <v>-59.932675211425199</v>
      </c>
      <c r="D289" s="7">
        <f t="shared" si="32"/>
        <v>0.15760127927932113</v>
      </c>
      <c r="E289" s="7">
        <f t="shared" si="33"/>
        <v>2.2823262608303356E-2</v>
      </c>
      <c r="F289" s="7">
        <f t="shared" si="34"/>
        <v>0.19712962362418718</v>
      </c>
      <c r="G289" s="7">
        <f t="shared" si="35"/>
        <v>-0.24979898274997664</v>
      </c>
      <c r="H289" s="7">
        <f t="shared" si="38"/>
        <v>-6.0130306541240035</v>
      </c>
      <c r="I289" s="7">
        <f t="shared" si="39"/>
        <v>-59.961245228896054</v>
      </c>
    </row>
    <row r="290" spans="1:9" x14ac:dyDescent="0.25">
      <c r="A290">
        <v>276</v>
      </c>
      <c r="B290" s="7">
        <f t="shared" si="36"/>
        <v>-6.02917885920861</v>
      </c>
      <c r="C290" s="7">
        <f t="shared" si="37"/>
        <v>-60.022715442039157</v>
      </c>
      <c r="D290" s="7">
        <f t="shared" si="32"/>
        <v>0.15758336033927234</v>
      </c>
      <c r="E290" s="7">
        <f t="shared" si="33"/>
        <v>2.2904813321290397E-2</v>
      </c>
      <c r="F290" s="7">
        <f t="shared" si="34"/>
        <v>0.19739769862200007</v>
      </c>
      <c r="G290" s="7">
        <f t="shared" si="35"/>
        <v>-0.25068107826470271</v>
      </c>
      <c r="H290" s="7">
        <f t="shared" si="38"/>
        <v>-6.0367664904253253</v>
      </c>
      <c r="I290" s="7">
        <f t="shared" si="39"/>
        <v>-60.051546147378602</v>
      </c>
    </row>
    <row r="291" spans="1:9" x14ac:dyDescent="0.25">
      <c r="A291">
        <v>277</v>
      </c>
      <c r="B291" s="7">
        <f t="shared" si="36"/>
        <v>-6.0527759101791023</v>
      </c>
      <c r="C291" s="7">
        <f t="shared" si="37"/>
        <v>-60.112267135111509</v>
      </c>
      <c r="D291" s="7">
        <f t="shared" si="32"/>
        <v>0.15756537772151116</v>
      </c>
      <c r="E291" s="7">
        <f t="shared" si="33"/>
        <v>2.2986348396226479E-2</v>
      </c>
      <c r="F291" s="7">
        <f t="shared" si="34"/>
        <v>0.19766671891307208</v>
      </c>
      <c r="G291" s="7">
        <f t="shared" si="35"/>
        <v>-0.25156288939700494</v>
      </c>
      <c r="H291" s="7">
        <f t="shared" si="38"/>
        <v>-6.0604599542979098</v>
      </c>
      <c r="I291" s="7">
        <f t="shared" si="39"/>
        <v>-60.141358527908586</v>
      </c>
    </row>
    <row r="292" spans="1:9" x14ac:dyDescent="0.25">
      <c r="A292">
        <v>278</v>
      </c>
      <c r="B292" s="7">
        <f t="shared" si="36"/>
        <v>-6.0763300919671135</v>
      </c>
      <c r="C292" s="7">
        <f t="shared" si="37"/>
        <v>-60.201333819829848</v>
      </c>
      <c r="D292" s="7">
        <f t="shared" si="32"/>
        <v>0.15754733144078517</v>
      </c>
      <c r="E292" s="7">
        <f t="shared" si="33"/>
        <v>2.3067867777805055E-2</v>
      </c>
      <c r="F292" s="7">
        <f t="shared" si="34"/>
        <v>0.19793668419741706</v>
      </c>
      <c r="G292" s="7">
        <f t="shared" si="35"/>
        <v>-0.25244441514576277</v>
      </c>
      <c r="H292" s="7">
        <f t="shared" si="38"/>
        <v>-6.0841110471220485</v>
      </c>
      <c r="I292" s="7">
        <f t="shared" si="39"/>
        <v>-60.230685896638299</v>
      </c>
    </row>
    <row r="293" spans="1:9" x14ac:dyDescent="0.25">
      <c r="A293">
        <v>279</v>
      </c>
      <c r="B293" s="7">
        <f t="shared" si="36"/>
        <v>-6.0998414092020594</v>
      </c>
      <c r="C293" s="7">
        <f t="shared" si="37"/>
        <v>-60.289918996656702</v>
      </c>
      <c r="D293" s="7">
        <f t="shared" si="32"/>
        <v>0.15752922151189389</v>
      </c>
      <c r="E293" s="7">
        <f t="shared" si="33"/>
        <v>2.3149371410734195E-2</v>
      </c>
      <c r="F293" s="7">
        <f t="shared" si="34"/>
        <v>0.19820759417399481</v>
      </c>
      <c r="G293" s="7">
        <f t="shared" si="35"/>
        <v>-0.25332565451017086</v>
      </c>
      <c r="H293" s="7">
        <f t="shared" si="38"/>
        <v>-6.1077197727489967</v>
      </c>
      <c r="I293" s="7">
        <f t="shared" si="39"/>
        <v>-60.31953175106041</v>
      </c>
    </row>
    <row r="294" spans="1:9" x14ac:dyDescent="0.25">
      <c r="A294">
        <v>280</v>
      </c>
      <c r="B294" s="7">
        <f t="shared" si="36"/>
        <v>-6.1233098689249221</v>
      </c>
      <c r="C294" s="7">
        <f t="shared" si="37"/>
        <v>-60.378026137539841</v>
      </c>
      <c r="D294" s="7">
        <f t="shared" si="32"/>
        <v>0.15751104794968873</v>
      </c>
      <c r="E294" s="7">
        <f t="shared" si="33"/>
        <v>2.3230859239736619E-2</v>
      </c>
      <c r="F294" s="7">
        <f t="shared" si="34"/>
        <v>0.19847944854071053</v>
      </c>
      <c r="G294" s="7">
        <f t="shared" si="35"/>
        <v>-0.25420660648974097</v>
      </c>
      <c r="H294" s="7">
        <f t="shared" si="38"/>
        <v>-6.1312861374475078</v>
      </c>
      <c r="I294" s="7">
        <f t="shared" si="39"/>
        <v>-60.407899560217565</v>
      </c>
    </row>
    <row r="295" spans="1:9" x14ac:dyDescent="0.25">
      <c r="A295">
        <v>281</v>
      </c>
      <c r="B295" s="7">
        <f t="shared" si="36"/>
        <v>-6.1467354805357939</v>
      </c>
      <c r="C295" s="7">
        <f t="shared" si="37"/>
        <v>-60.465658686122673</v>
      </c>
      <c r="D295" s="7">
        <f t="shared" si="32"/>
        <v>0.15749281076907312</v>
      </c>
      <c r="E295" s="7">
        <f t="shared" si="33"/>
        <v>2.3312331209549744E-2</v>
      </c>
      <c r="F295" s="7">
        <f t="shared" si="34"/>
        <v>0.19875224699441674</v>
      </c>
      <c r="G295" s="7">
        <f t="shared" si="35"/>
        <v>-0.25508727008430221</v>
      </c>
      <c r="H295" s="7">
        <f t="shared" si="38"/>
        <v>-6.1548101498513983</v>
      </c>
      <c r="I295" s="7">
        <f t="shared" si="39"/>
        <v>-60.495792764911045</v>
      </c>
    </row>
    <row r="296" spans="1:9" x14ac:dyDescent="0.25">
      <c r="A296">
        <v>282</v>
      </c>
      <c r="B296" s="7">
        <f t="shared" si="36"/>
        <v>-6.1701182557423371</v>
      </c>
      <c r="C296" s="7">
        <f t="shared" si="37"/>
        <v>-60.552820057954115</v>
      </c>
      <c r="D296" s="7">
        <f t="shared" si="32"/>
        <v>0.15747450998500234</v>
      </c>
      <c r="E296" s="7">
        <f t="shared" si="33"/>
        <v>2.3393787264925754E-2</v>
      </c>
      <c r="F296" s="7">
        <f t="shared" si="34"/>
        <v>0.19902598923091264</v>
      </c>
      <c r="G296" s="7">
        <f t="shared" si="35"/>
        <v>-0.25596764429400298</v>
      </c>
      <c r="H296" s="7">
        <f t="shared" si="38"/>
        <v>-6.1782918209079849</v>
      </c>
      <c r="I296" s="7">
        <f t="shared" si="39"/>
        <v>-60.583214777909909</v>
      </c>
    </row>
    <row r="297" spans="1:9" x14ac:dyDescent="0.25">
      <c r="A297">
        <v>283</v>
      </c>
      <c r="B297" s="7">
        <f t="shared" si="36"/>
        <v>-6.1934582085092096</v>
      </c>
      <c r="C297" s="7">
        <f t="shared" si="37"/>
        <v>-60.639513640698546</v>
      </c>
      <c r="D297" s="7">
        <f t="shared" si="32"/>
        <v>0.15745614561248361</v>
      </c>
      <c r="E297" s="7">
        <f t="shared" si="33"/>
        <v>2.3475227350631626E-2</v>
      </c>
      <c r="F297" s="7">
        <f t="shared" si="34"/>
        <v>0.19930067494494419</v>
      </c>
      <c r="G297" s="7">
        <f t="shared" si="35"/>
        <v>-0.25684772811931139</v>
      </c>
      <c r="H297" s="7">
        <f t="shared" si="38"/>
        <v>-6.2017311638274952</v>
      </c>
      <c r="I297" s="7">
        <f t="shared" si="39"/>
        <v>-60.67016898415968</v>
      </c>
    </row>
    <row r="298" spans="1:9" x14ac:dyDescent="0.25">
      <c r="A298">
        <v>284</v>
      </c>
      <c r="B298" s="7">
        <f t="shared" si="36"/>
        <v>-6.2167553550083676</v>
      </c>
      <c r="C298" s="7">
        <f t="shared" si="37"/>
        <v>-60.725742794345216</v>
      </c>
      <c r="D298" s="7">
        <f t="shared" si="32"/>
        <v>0.15743771766657599</v>
      </c>
      <c r="E298" s="7">
        <f t="shared" si="33"/>
        <v>2.3556651411449206E-2</v>
      </c>
      <c r="F298" s="7">
        <f t="shared" si="34"/>
        <v>0.19957630383020508</v>
      </c>
      <c r="G298" s="7">
        <f t="shared" si="35"/>
        <v>-0.25772752056101667</v>
      </c>
      <c r="H298" s="7">
        <f t="shared" si="38"/>
        <v>-6.2251281940333776</v>
      </c>
      <c r="I298" s="7">
        <f t="shared" si="39"/>
        <v>-60.756658740990659</v>
      </c>
    </row>
    <row r="299" spans="1:9" x14ac:dyDescent="0.25">
      <c r="A299">
        <v>285</v>
      </c>
      <c r="B299" s="7">
        <f t="shared" si="36"/>
        <v>-6.2400097135703279</v>
      </c>
      <c r="C299" s="7">
        <f t="shared" si="37"/>
        <v>-60.811510851417502</v>
      </c>
      <c r="D299" s="7">
        <f t="shared" si="32"/>
        <v>0.1574192261623904</v>
      </c>
      <c r="E299" s="7">
        <f t="shared" si="33"/>
        <v>2.3638059392175243E-2</v>
      </c>
      <c r="F299" s="7">
        <f t="shared" si="34"/>
        <v>0.19985287557933695</v>
      </c>
      <c r="G299" s="7">
        <f t="shared" si="35"/>
        <v>-0.2586070206202305</v>
      </c>
      <c r="H299" s="7">
        <f t="shared" si="38"/>
        <v>-6.248482929113556</v>
      </c>
      <c r="I299" s="7">
        <f t="shared" si="39"/>
        <v>-60.842687378326005</v>
      </c>
    </row>
    <row r="300" spans="1:9" x14ac:dyDescent="0.25">
      <c r="A300">
        <v>286</v>
      </c>
      <c r="B300" s="7">
        <f t="shared" si="36"/>
        <v>-6.2632213046362537</v>
      </c>
      <c r="C300" s="7">
        <f t="shared" si="37"/>
        <v>-60.896821117181517</v>
      </c>
      <c r="D300" s="7">
        <f t="shared" si="32"/>
        <v>0.15740067111508962</v>
      </c>
      <c r="E300" s="7">
        <f t="shared" si="33"/>
        <v>2.3719451237621446E-2</v>
      </c>
      <c r="F300" s="7">
        <f t="shared" si="34"/>
        <v>0.20013038988392973</v>
      </c>
      <c r="G300" s="7">
        <f t="shared" si="35"/>
        <v>-0.2594862272983875</v>
      </c>
      <c r="H300" s="7">
        <f t="shared" si="38"/>
        <v>-6.2717953887724871</v>
      </c>
      <c r="I300" s="7">
        <f t="shared" si="39"/>
        <v>-60.928258198889424</v>
      </c>
    </row>
    <row r="301" spans="1:9" x14ac:dyDescent="0.25">
      <c r="A301">
        <v>287</v>
      </c>
      <c r="B301" s="7">
        <f t="shared" si="36"/>
        <v>-6.2863901507109654</v>
      </c>
      <c r="C301" s="7">
        <f t="shared" si="37"/>
        <v>-60.981676869854553</v>
      </c>
      <c r="D301" s="7">
        <f t="shared" si="32"/>
        <v>0.15738205253988835</v>
      </c>
      <c r="E301" s="7">
        <f t="shared" si="33"/>
        <v>2.3800826892614532E-2</v>
      </c>
      <c r="F301" s="7">
        <f t="shared" si="34"/>
        <v>0.20040884643452139</v>
      </c>
      <c r="G301" s="7">
        <f t="shared" si="35"/>
        <v>-0.26036513959724694</v>
      </c>
      <c r="H301" s="7">
        <f t="shared" si="38"/>
        <v>-6.2950655947841652</v>
      </c>
      <c r="I301" s="7">
        <f t="shared" si="39"/>
        <v>-61.013374478412473</v>
      </c>
    </row>
    <row r="302" spans="1:9" x14ac:dyDescent="0.25">
      <c r="A302">
        <v>288</v>
      </c>
      <c r="B302" s="7">
        <f t="shared" si="36"/>
        <v>-6.3095162763167867</v>
      </c>
      <c r="C302" s="7">
        <f t="shared" si="37"/>
        <v>-61.066081360812824</v>
      </c>
      <c r="D302" s="7">
        <f t="shared" si="32"/>
        <v>0.15736337045205301</v>
      </c>
      <c r="E302" s="7">
        <f t="shared" si="33"/>
        <v>2.3882186301996289E-2</v>
      </c>
      <c r="F302" s="7">
        <f t="shared" si="34"/>
        <v>0.20068824492059956</v>
      </c>
      <c r="G302" s="7">
        <f t="shared" si="35"/>
        <v>-0.26124375651889353</v>
      </c>
      <c r="H302" s="7">
        <f t="shared" si="38"/>
        <v>-6.3182935709459613</v>
      </c>
      <c r="I302" s="7">
        <f t="shared" si="39"/>
        <v>-61.098039465841232</v>
      </c>
    </row>
    <row r="303" spans="1:9" x14ac:dyDescent="0.25">
      <c r="A303">
        <v>289</v>
      </c>
      <c r="B303" s="7">
        <f t="shared" si="36"/>
        <v>-6.3325997079482264</v>
      </c>
      <c r="C303" s="7">
        <f t="shared" si="37"/>
        <v>-61.150037814798822</v>
      </c>
      <c r="D303" s="7">
        <f t="shared" si="32"/>
        <v>0.15734462486690187</v>
      </c>
      <c r="E303" s="7">
        <f t="shared" si="33"/>
        <v>2.3963529410623619E-2</v>
      </c>
      <c r="F303" s="7">
        <f t="shared" si="34"/>
        <v>0.20096858503059978</v>
      </c>
      <c r="G303" s="7">
        <f t="shared" si="35"/>
        <v>-0.2621220770657387</v>
      </c>
      <c r="H303" s="7">
        <f t="shared" si="38"/>
        <v>-6.3414793430332761</v>
      </c>
      <c r="I303" s="7">
        <f t="shared" si="39"/>
        <v>-61.182256383542835</v>
      </c>
    </row>
    <row r="304" spans="1:9" x14ac:dyDescent="0.25">
      <c r="A304">
        <v>290</v>
      </c>
      <c r="B304" s="7">
        <f t="shared" si="36"/>
        <v>-6.3556404740275196</v>
      </c>
      <c r="C304" s="7">
        <f t="shared" si="37"/>
        <v>-61.233549430127958</v>
      </c>
      <c r="D304" s="7">
        <f t="shared" si="32"/>
        <v>0.15732581579980492</v>
      </c>
      <c r="E304" s="7">
        <f t="shared" si="33"/>
        <v>2.4044856163368579E-2</v>
      </c>
      <c r="F304" s="7">
        <f t="shared" si="34"/>
        <v>0.2012498664519089</v>
      </c>
      <c r="G304" s="7">
        <f t="shared" si="35"/>
        <v>-0.26300010024052156</v>
      </c>
      <c r="H304" s="7">
        <f t="shared" si="38"/>
        <v>-6.3646229387550921</v>
      </c>
      <c r="I304" s="7">
        <f t="shared" si="39"/>
        <v>-61.266028427510747</v>
      </c>
    </row>
    <row r="305" spans="1:9" x14ac:dyDescent="0.25">
      <c r="A305">
        <v>291</v>
      </c>
      <c r="B305" s="7">
        <f t="shared" si="36"/>
        <v>-6.3786386048609476</v>
      </c>
      <c r="C305" s="7">
        <f t="shared" si="37"/>
        <v>-61.316619378894714</v>
      </c>
      <c r="D305" s="7">
        <f t="shared" si="32"/>
        <v>0.15730694326618405</v>
      </c>
      <c r="E305" s="7">
        <f t="shared" si="33"/>
        <v>2.4126166505118448E-2</v>
      </c>
      <c r="F305" s="7">
        <f t="shared" si="34"/>
        <v>0.20153208887086205</v>
      </c>
      <c r="G305" s="7">
        <f t="shared" si="35"/>
        <v>-0.26387782504630986</v>
      </c>
      <c r="H305" s="7">
        <f t="shared" si="38"/>
        <v>-6.3877243877102377</v>
      </c>
      <c r="I305" s="7">
        <f t="shared" si="39"/>
        <v>-61.349358767570379</v>
      </c>
    </row>
    <row r="306" spans="1:9" x14ac:dyDescent="0.25">
      <c r="A306">
        <v>292</v>
      </c>
      <c r="B306" s="7">
        <f t="shared" si="36"/>
        <v>-6.4015941325959993</v>
      </c>
      <c r="C306" s="7">
        <f t="shared" si="37"/>
        <v>-61.399250807178149</v>
      </c>
      <c r="D306" s="7">
        <f t="shared" si="32"/>
        <v>0.15728800728151282</v>
      </c>
      <c r="E306" s="7">
        <f t="shared" si="33"/>
        <v>2.4207460380775772E-2</v>
      </c>
      <c r="F306" s="7">
        <f t="shared" si="34"/>
        <v>0.20181525197274575</v>
      </c>
      <c r="G306" s="7">
        <f t="shared" si="35"/>
        <v>-0.26475525048650156</v>
      </c>
      <c r="H306" s="7">
        <f t="shared" si="38"/>
        <v>-6.410783721344564</v>
      </c>
      <c r="I306" s="7">
        <f t="shared" si="39"/>
        <v>-61.432250547583195</v>
      </c>
    </row>
    <row r="307" spans="1:9" x14ac:dyDescent="0.25">
      <c r="A307">
        <v>293</v>
      </c>
      <c r="B307" s="7">
        <f t="shared" si="36"/>
        <v>-6.424507091179283</v>
      </c>
      <c r="C307" s="7">
        <f t="shared" si="37"/>
        <v>-61.481446835246622</v>
      </c>
      <c r="D307" s="7">
        <f t="shared" si="32"/>
        <v>0.15726900786131653</v>
      </c>
      <c r="E307" s="7">
        <f t="shared" si="33"/>
        <v>2.4288737735258407E-2</v>
      </c>
      <c r="F307" s="7">
        <f t="shared" si="34"/>
        <v>0.20209935544179625</v>
      </c>
      <c r="G307" s="7">
        <f t="shared" si="35"/>
        <v>-0.26563237556482538</v>
      </c>
      <c r="H307" s="7">
        <f t="shared" si="38"/>
        <v>-6.4338009729088128</v>
      </c>
      <c r="I307" s="7">
        <f t="shared" si="39"/>
        <v>-61.51470688565086</v>
      </c>
    </row>
    <row r="308" spans="1:9" x14ac:dyDescent="0.25">
      <c r="A308">
        <v>294</v>
      </c>
      <c r="B308" s="7">
        <f t="shared" si="36"/>
        <v>-6.4473775163152514</v>
      </c>
      <c r="C308" s="7">
        <f t="shared" si="37"/>
        <v>-61.563210557761884</v>
      </c>
      <c r="D308" s="7">
        <f t="shared" si="32"/>
        <v>0.15724994502117229</v>
      </c>
      <c r="E308" s="7">
        <f t="shared" si="33"/>
        <v>2.4369998513499601E-2</v>
      </c>
      <c r="F308" s="7">
        <f t="shared" si="34"/>
        <v>0.20238439896120142</v>
      </c>
      <c r="G308" s="7">
        <f t="shared" si="35"/>
        <v>-0.26650919928534256</v>
      </c>
      <c r="H308" s="7">
        <f t="shared" si="38"/>
        <v>-6.4567761774173373</v>
      </c>
      <c r="I308" s="7">
        <f t="shared" si="39"/>
        <v>-61.596730874318105</v>
      </c>
    </row>
    <row r="309" spans="1:9" x14ac:dyDescent="0.25">
      <c r="A309">
        <v>295</v>
      </c>
      <c r="B309" s="7">
        <f t="shared" si="36"/>
        <v>-6.4702054454256501</v>
      </c>
      <c r="C309" s="7">
        <f t="shared" si="37"/>
        <v>-61.644545043982419</v>
      </c>
      <c r="D309" s="7">
        <f t="shared" si="32"/>
        <v>0.1572308187767088</v>
      </c>
      <c r="E309" s="7">
        <f t="shared" si="33"/>
        <v>2.4451242660447986E-2</v>
      </c>
      <c r="F309" s="7">
        <f t="shared" si="34"/>
        <v>0.20267038221309985</v>
      </c>
      <c r="G309" s="7">
        <f t="shared" si="35"/>
        <v>-0.26738572065244703</v>
      </c>
      <c r="H309" s="7">
        <f t="shared" si="38"/>
        <v>-6.479709371607524</v>
      </c>
      <c r="I309" s="7">
        <f t="shared" si="39"/>
        <v>-61.678325580775336</v>
      </c>
    </row>
    <row r="310" spans="1:9" x14ac:dyDescent="0.25">
      <c r="A310">
        <v>296</v>
      </c>
      <c r="B310" s="7">
        <f t="shared" si="36"/>
        <v>-6.4929909176097533</v>
      </c>
      <c r="C310" s="7">
        <f t="shared" si="37"/>
        <v>-61.725453337965938</v>
      </c>
      <c r="D310" s="7">
        <f t="shared" si="32"/>
        <v>0.15721162914360659</v>
      </c>
      <c r="E310" s="7">
        <f t="shared" si="33"/>
        <v>2.4532470121067691E-2</v>
      </c>
      <c r="F310" s="7">
        <f t="shared" si="34"/>
        <v>0.2029573048785821</v>
      </c>
      <c r="G310" s="7">
        <f t="shared" si="35"/>
        <v>-0.26826193867086756</v>
      </c>
      <c r="H310" s="7">
        <f t="shared" si="38"/>
        <v>-6.5026005939000058</v>
      </c>
      <c r="I310" s="7">
        <f t="shared" si="39"/>
        <v>-61.759494047060173</v>
      </c>
    </row>
    <row r="311" spans="1:9" x14ac:dyDescent="0.25">
      <c r="A311">
        <v>297</v>
      </c>
      <c r="B311" s="7">
        <f t="shared" si="36"/>
        <v>-6.5157339736053039</v>
      </c>
      <c r="C311" s="7">
        <f t="shared" si="37"/>
        <v>-61.805938458771195</v>
      </c>
      <c r="D311" s="7">
        <f t="shared" si="32"/>
        <v>0.15719237613759773</v>
      </c>
      <c r="E311" s="7">
        <f t="shared" si="33"/>
        <v>2.4613680840338374E-2</v>
      </c>
      <c r="F311" s="7">
        <f t="shared" si="34"/>
        <v>0.20324516663769088</v>
      </c>
      <c r="G311" s="7">
        <f t="shared" si="35"/>
        <v>-0.269137852345668</v>
      </c>
      <c r="H311" s="7">
        <f t="shared" si="38"/>
        <v>-6.5254498843595856</v>
      </c>
      <c r="I311" s="7">
        <f t="shared" si="39"/>
        <v>-61.840239290258239</v>
      </c>
    </row>
    <row r="312" spans="1:9" x14ac:dyDescent="0.25">
      <c r="A312">
        <v>298</v>
      </c>
      <c r="B312" s="7">
        <f t="shared" si="36"/>
        <v>-6.5384346557502067</v>
      </c>
      <c r="C312" s="7">
        <f t="shared" si="37"/>
        <v>-61.886003400658829</v>
      </c>
      <c r="D312" s="7">
        <f t="shared" si="32"/>
        <v>0.15717305977446613</v>
      </c>
      <c r="E312" s="7">
        <f t="shared" si="33"/>
        <v>2.4694874763255235E-2</v>
      </c>
      <c r="F312" s="7">
        <f t="shared" si="34"/>
        <v>0.20353396716942074</v>
      </c>
      <c r="G312" s="7">
        <f t="shared" si="35"/>
        <v>-0.27001346068224896</v>
      </c>
      <c r="H312" s="7">
        <f t="shared" si="38"/>
        <v>-6.5482572846568834</v>
      </c>
      <c r="I312" s="7">
        <f t="shared" si="39"/>
        <v>-61.920564302703397</v>
      </c>
    </row>
    <row r="313" spans="1:9" x14ac:dyDescent="0.25">
      <c r="A313">
        <v>299</v>
      </c>
      <c r="B313" s="7">
        <f t="shared" si="36"/>
        <v>-6.5610930079448995</v>
      </c>
      <c r="C313" s="7">
        <f t="shared" si="37"/>
        <v>-61.96565113329136</v>
      </c>
      <c r="D313" s="7">
        <f t="shared" si="32"/>
        <v>0.15715368007004715</v>
      </c>
      <c r="E313" s="7">
        <f t="shared" si="33"/>
        <v>2.4776051834829123E-2</v>
      </c>
      <c r="F313" s="7">
        <f t="shared" si="34"/>
        <v>0.20382370615171941</v>
      </c>
      <c r="G313" s="7">
        <f t="shared" si="35"/>
        <v>-0.27088876268634854</v>
      </c>
      <c r="H313" s="7">
        <f t="shared" si="38"/>
        <v>-6.5710228380307232</v>
      </c>
      <c r="I313" s="7">
        <f t="shared" si="39"/>
        <v>-62.000472052176683</v>
      </c>
    </row>
    <row r="314" spans="1:9" x14ac:dyDescent="0.25">
      <c r="A314">
        <v>300</v>
      </c>
      <c r="B314" s="7">
        <f t="shared" si="36"/>
        <v>-6.5837090756154559</v>
      </c>
      <c r="C314" s="7">
        <f t="shared" si="37"/>
        <v>-62.04488460193248</v>
      </c>
      <c r="D314" s="7">
        <f t="shared" si="32"/>
        <v>0.157134237040228</v>
      </c>
      <c r="E314" s="7">
        <f t="shared" si="33"/>
        <v>2.4857212000086552E-2</v>
      </c>
      <c r="F314" s="7">
        <f t="shared" si="34"/>
        <v>0.20411438326148734</v>
      </c>
      <c r="G314" s="7">
        <f t="shared" si="35"/>
        <v>-0.27176375736404373</v>
      </c>
      <c r="H314" s="7">
        <f t="shared" si="38"/>
        <v>-6.5937465892511788</v>
      </c>
      <c r="I314" s="7">
        <f t="shared" si="39"/>
        <v>-62.079965482104789</v>
      </c>
    </row>
    <row r="315" spans="1:9" x14ac:dyDescent="0.25">
      <c r="A315">
        <v>301</v>
      </c>
      <c r="B315" s="7">
        <f t="shared" si="36"/>
        <v>-6.6062829056773626</v>
      </c>
      <c r="C315" s="7">
        <f t="shared" si="37"/>
        <v>-62.123706727645143</v>
      </c>
      <c r="D315" s="7">
        <f t="shared" si="32"/>
        <v>0.15711473070094725</v>
      </c>
      <c r="E315" s="7">
        <f t="shared" si="33"/>
        <v>2.493835520406977E-2</v>
      </c>
      <c r="F315" s="7">
        <f t="shared" si="34"/>
        <v>0.20440599817457816</v>
      </c>
      <c r="G315" s="7">
        <f t="shared" si="35"/>
        <v>-0.27263844372175128</v>
      </c>
      <c r="H315" s="7">
        <f t="shared" si="38"/>
        <v>-6.6164285845833257</v>
      </c>
      <c r="I315" s="7">
        <f t="shared" si="39"/>
        <v>-62.159047511757443</v>
      </c>
    </row>
    <row r="316" spans="1:9" x14ac:dyDescent="0.25">
      <c r="A316">
        <v>302</v>
      </c>
      <c r="B316" s="7">
        <f t="shared" si="36"/>
        <v>-6.6288145464999655</v>
      </c>
      <c r="C316" s="7">
        <f t="shared" si="37"/>
        <v>-62.202120407488934</v>
      </c>
      <c r="D316" s="7">
        <f t="shared" si="32"/>
        <v>0.15709516106819532</v>
      </c>
      <c r="E316" s="7">
        <f t="shared" si="33"/>
        <v>2.5019481391836795E-2</v>
      </c>
      <c r="F316" s="7">
        <f t="shared" si="34"/>
        <v>0.20469855056580033</v>
      </c>
      <c r="G316" s="7">
        <f t="shared" si="35"/>
        <v>-0.27351282076622868</v>
      </c>
      <c r="H316" s="7">
        <f t="shared" si="38"/>
        <v>-6.6390688717516824</v>
      </c>
      <c r="I316" s="7">
        <f t="shared" si="39"/>
        <v>-62.23772103644373</v>
      </c>
    </row>
    <row r="317" spans="1:9" x14ac:dyDescent="0.25">
      <c r="A317">
        <v>303</v>
      </c>
      <c r="B317" s="7">
        <f t="shared" si="36"/>
        <v>-6.651304047871589</v>
      </c>
      <c r="C317" s="7">
        <f t="shared" si="37"/>
        <v>-62.28012851471648</v>
      </c>
      <c r="D317" s="7">
        <f t="shared" si="32"/>
        <v>0.15707552815801409</v>
      </c>
      <c r="E317" s="7">
        <f t="shared" si="33"/>
        <v>2.510059050846148E-2</v>
      </c>
      <c r="F317" s="7">
        <f t="shared" si="34"/>
        <v>0.20499204010891492</v>
      </c>
      <c r="G317" s="7">
        <f t="shared" si="35"/>
        <v>-0.2743868875045759</v>
      </c>
      <c r="H317" s="7">
        <f t="shared" si="38"/>
        <v>-6.6616674999052794</v>
      </c>
      <c r="I317" s="7">
        <f t="shared" si="39"/>
        <v>-62.315988927707963</v>
      </c>
    </row>
    <row r="318" spans="1:9" x14ac:dyDescent="0.25">
      <c r="A318">
        <v>304</v>
      </c>
      <c r="B318" s="7">
        <f t="shared" si="36"/>
        <v>-6.6737514609653008</v>
      </c>
      <c r="C318" s="7">
        <f t="shared" si="37"/>
        <v>-62.357733898968661</v>
      </c>
      <c r="D318" s="7">
        <f t="shared" si="32"/>
        <v>0.15705583198649703</v>
      </c>
      <c r="E318" s="7">
        <f t="shared" si="33"/>
        <v>2.5181682499033541E-2</v>
      </c>
      <c r="F318" s="7">
        <f t="shared" si="34"/>
        <v>0.20528646647663851</v>
      </c>
      <c r="G318" s="7">
        <f t="shared" si="35"/>
        <v>-0.27526064294423552</v>
      </c>
      <c r="H318" s="7">
        <f t="shared" si="38"/>
        <v>-6.6842245195834158</v>
      </c>
      <c r="I318" s="7">
        <f t="shared" si="39"/>
        <v>-62.39385403352393</v>
      </c>
    </row>
    <row r="319" spans="1:9" x14ac:dyDescent="0.25">
      <c r="A319">
        <v>305</v>
      </c>
      <c r="B319" s="7">
        <f t="shared" si="36"/>
        <v>-6.6961568383053311</v>
      </c>
      <c r="C319" s="7">
        <f t="shared" si="37"/>
        <v>-62.434939386469097</v>
      </c>
      <c r="D319" s="7">
        <f t="shared" si="32"/>
        <v>0.1570360725697891</v>
      </c>
      <c r="E319" s="7">
        <f t="shared" si="33"/>
        <v>2.5262757308658644E-2</v>
      </c>
      <c r="F319" s="7">
        <f t="shared" si="34"/>
        <v>0.20558182934064262</v>
      </c>
      <c r="G319" s="7">
        <f t="shared" si="35"/>
        <v>-0.27613408609299483</v>
      </c>
      <c r="H319" s="7">
        <f t="shared" si="38"/>
        <v>-6.7067399826820475</v>
      </c>
      <c r="I319" s="7">
        <f t="shared" si="39"/>
        <v>-62.471319178488656</v>
      </c>
    </row>
    <row r="320" spans="1:9" x14ac:dyDescent="0.25">
      <c r="A320">
        <v>306</v>
      </c>
      <c r="B320" s="7">
        <f t="shared" si="36"/>
        <v>-6.7185202337341012</v>
      </c>
      <c r="C320" s="7">
        <f t="shared" si="37"/>
        <v>-62.511747780217469</v>
      </c>
      <c r="D320" s="7">
        <f t="shared" si="32"/>
        <v>0.15701624992408691</v>
      </c>
      <c r="E320" s="7">
        <f t="shared" si="33"/>
        <v>2.5343814882458422E-2</v>
      </c>
      <c r="F320" s="7">
        <f t="shared" si="34"/>
        <v>0.20587812837155295</v>
      </c>
      <c r="G320" s="7">
        <f t="shared" si="35"/>
        <v>-0.27700721595898598</v>
      </c>
      <c r="H320" s="7">
        <f t="shared" si="38"/>
        <v>-6.7292139424207589</v>
      </c>
      <c r="I320" s="7">
        <f t="shared" si="39"/>
        <v>-62.548387164015018</v>
      </c>
    </row>
    <row r="321" spans="1:9" x14ac:dyDescent="0.25">
      <c r="A321">
        <v>307</v>
      </c>
      <c r="B321" s="7">
        <f t="shared" si="36"/>
        <v>-6.7408417023798854</v>
      </c>
      <c r="C321" s="7">
        <f t="shared" si="37"/>
        <v>-62.588161860181849</v>
      </c>
      <c r="D321" s="7">
        <f t="shared" si="32"/>
        <v>0.15699636406563858</v>
      </c>
      <c r="E321" s="7">
        <f t="shared" si="33"/>
        <v>2.5424855165570543E-2</v>
      </c>
      <c r="F321" s="7">
        <f t="shared" si="34"/>
        <v>0.20617536323895191</v>
      </c>
      <c r="G321" s="7">
        <f t="shared" si="35"/>
        <v>-0.27788003155068802</v>
      </c>
      <c r="H321" s="7">
        <f t="shared" si="38"/>
        <v>-6.7516464533104479</v>
      </c>
      <c r="I321" s="7">
        <f t="shared" si="39"/>
        <v>-62.625060768523234</v>
      </c>
    </row>
    <row r="322" spans="1:9" x14ac:dyDescent="0.25">
      <c r="A322">
        <v>308</v>
      </c>
      <c r="B322" s="7">
        <f t="shared" si="36"/>
        <v>-6.7631213006250848</v>
      </c>
      <c r="C322" s="7">
        <f t="shared" si="37"/>
        <v>-62.664184383489946</v>
      </c>
      <c r="D322" s="7">
        <f t="shared" si="32"/>
        <v>0.15697641501074366</v>
      </c>
      <c r="E322" s="7">
        <f t="shared" si="33"/>
        <v>2.5505878103148756E-2</v>
      </c>
      <c r="F322" s="7">
        <f t="shared" si="34"/>
        <v>0.2064735336113771</v>
      </c>
      <c r="G322" s="7">
        <f t="shared" si="35"/>
        <v>-0.27875253187692706</v>
      </c>
      <c r="H322" s="7">
        <f t="shared" si="38"/>
        <v>-6.7740375711215206</v>
      </c>
      <c r="I322" s="7">
        <f t="shared" si="39"/>
        <v>-62.701342747631458</v>
      </c>
    </row>
    <row r="323" spans="1:9" x14ac:dyDescent="0.25">
      <c r="A323">
        <v>309</v>
      </c>
      <c r="B323" s="7">
        <f t="shared" si="36"/>
        <v>-6.7853590860750881</v>
      </c>
      <c r="C323" s="7">
        <f t="shared" si="37"/>
        <v>-62.739818084619316</v>
      </c>
      <c r="D323" s="7">
        <f t="shared" si="32"/>
        <v>0.15695640277575318</v>
      </c>
      <c r="E323" s="7">
        <f t="shared" si="33"/>
        <v>2.5586883640362951E-2</v>
      </c>
      <c r="F323" s="7">
        <f t="shared" si="34"/>
        <v>0.20677263915632249</v>
      </c>
      <c r="G323" s="7">
        <f t="shared" si="35"/>
        <v>-0.27962471594687821</v>
      </c>
      <c r="H323" s="7">
        <f t="shared" si="38"/>
        <v>-6.7963873528527516</v>
      </c>
      <c r="I323" s="7">
        <f t="shared" si="39"/>
        <v>-62.777235834345269</v>
      </c>
    </row>
    <row r="324" spans="1:9" x14ac:dyDescent="0.25">
      <c r="A324">
        <v>310</v>
      </c>
      <c r="B324" s="7">
        <f t="shared" si="36"/>
        <v>-6.8075551175277234</v>
      </c>
      <c r="C324" s="7">
        <f t="shared" si="37"/>
        <v>-62.815065675586503</v>
      </c>
      <c r="D324" s="7">
        <f t="shared" si="32"/>
        <v>0.15693632737706978</v>
      </c>
      <c r="E324" s="7">
        <f t="shared" si="33"/>
        <v>2.5667871722399187E-2</v>
      </c>
      <c r="F324" s="7">
        <f t="shared" si="34"/>
        <v>0.20707267954023933</v>
      </c>
      <c r="G324" s="7">
        <f t="shared" si="35"/>
        <v>-0.28049658277006606</v>
      </c>
      <c r="H324" s="7">
        <f t="shared" si="38"/>
        <v>-6.818695856700697</v>
      </c>
      <c r="I324" s="7">
        <f t="shared" si="39"/>
        <v>-62.852742739245926</v>
      </c>
    </row>
    <row r="325" spans="1:9" x14ac:dyDescent="0.25">
      <c r="A325">
        <v>311</v>
      </c>
      <c r="B325" s="7">
        <f t="shared" si="36"/>
        <v>-6.8297094549432824</v>
      </c>
      <c r="C325" s="7">
        <f t="shared" si="37"/>
        <v>-62.889929846135054</v>
      </c>
      <c r="D325" s="7">
        <f t="shared" si="32"/>
        <v>0.15691618883114739</v>
      </c>
      <c r="E325" s="7">
        <f t="shared" si="33"/>
        <v>2.574884229445977E-2</v>
      </c>
      <c r="F325" s="7">
        <f t="shared" si="34"/>
        <v>0.20737365442853484</v>
      </c>
      <c r="G325" s="7">
        <f t="shared" si="35"/>
        <v>-0.28136813135636607</v>
      </c>
      <c r="H325" s="7">
        <f t="shared" si="38"/>
        <v>-6.8409631420296808</v>
      </c>
      <c r="I325" s="7">
        <f t="shared" si="39"/>
        <v>-62.927866150678035</v>
      </c>
    </row>
    <row r="326" spans="1:9" x14ac:dyDescent="0.25">
      <c r="A326">
        <v>312</v>
      </c>
      <c r="B326" s="7">
        <f t="shared" si="36"/>
        <v>-6.8518221594151241</v>
      </c>
      <c r="C326" s="7">
        <f t="shared" si="37"/>
        <v>-62.964413263922395</v>
      </c>
      <c r="D326" s="7">
        <f t="shared" si="32"/>
        <v>0.15689598715449143</v>
      </c>
      <c r="E326" s="7">
        <f t="shared" si="33"/>
        <v>2.5829795301763284E-2</v>
      </c>
      <c r="F326" s="7">
        <f t="shared" si="34"/>
        <v>0.20767556348557448</v>
      </c>
      <c r="G326" s="7">
        <f t="shared" si="35"/>
        <v>-0.28223936071600558</v>
      </c>
      <c r="H326" s="7">
        <f t="shared" si="38"/>
        <v>-6.8631892693423868</v>
      </c>
      <c r="I326" s="7">
        <f t="shared" si="39"/>
        <v>-63.002608734935421</v>
      </c>
    </row>
    <row r="327" spans="1:9" x14ac:dyDescent="0.25">
      <c r="A327">
        <v>313</v>
      </c>
      <c r="B327" s="7">
        <f t="shared" si="36"/>
        <v>-6.8738932931408243</v>
      </c>
      <c r="C327" s="7">
        <f t="shared" si="37"/>
        <v>-63.038518574705741</v>
      </c>
      <c r="D327" s="7">
        <f t="shared" si="32"/>
        <v>0.15687572236365885</v>
      </c>
      <c r="E327" s="7">
        <f t="shared" si="33"/>
        <v>2.5910730689544657E-2</v>
      </c>
      <c r="F327" s="7">
        <f t="shared" si="34"/>
        <v>0.20797840637468135</v>
      </c>
      <c r="G327" s="7">
        <f t="shared" si="35"/>
        <v>-0.283110269859565</v>
      </c>
      <c r="H327" s="7">
        <f t="shared" si="38"/>
        <v>-6.8853743002509589</v>
      </c>
      <c r="I327" s="7">
        <f t="shared" si="39"/>
        <v>-63.076973136446433</v>
      </c>
    </row>
    <row r="328" spans="1:9" x14ac:dyDescent="0.25">
      <c r="A328">
        <v>314</v>
      </c>
      <c r="B328" s="7">
        <f t="shared" si="36"/>
        <v>-6.8959229193938798</v>
      </c>
      <c r="C328" s="7">
        <f t="shared" si="37"/>
        <v>-63.112248402526625</v>
      </c>
      <c r="D328" s="7">
        <f t="shared" si="32"/>
        <v>0.15685539447525784</v>
      </c>
      <c r="E328" s="7">
        <f t="shared" si="33"/>
        <v>2.5991648403055196E-2</v>
      </c>
      <c r="F328" s="7">
        <f t="shared" si="34"/>
        <v>0.20828218275813637</v>
      </c>
      <c r="G328" s="7">
        <f t="shared" si="35"/>
        <v>-0.28398085779797877</v>
      </c>
      <c r="H328" s="7">
        <f t="shared" si="38"/>
        <v>-6.9075182974486733</v>
      </c>
      <c r="I328" s="7">
        <f t="shared" si="39"/>
        <v>-63.150961977957991</v>
      </c>
    </row>
    <row r="329" spans="1:9" x14ac:dyDescent="0.25">
      <c r="A329">
        <v>315</v>
      </c>
      <c r="B329" s="7">
        <f t="shared" si="36"/>
        <v>-6.9179111024959372</v>
      </c>
      <c r="C329" s="7">
        <f t="shared" si="37"/>
        <v>-63.185605349894509</v>
      </c>
      <c r="D329" s="7">
        <f t="shared" si="32"/>
        <v>0.15683500350594809</v>
      </c>
      <c r="E329" s="7">
        <f t="shared" si="33"/>
        <v>2.607254838756265E-2</v>
      </c>
      <c r="F329" s="7">
        <f t="shared" si="34"/>
        <v>0.2085868922971793</v>
      </c>
      <c r="G329" s="7">
        <f t="shared" si="35"/>
        <v>-0.28485112354253656</v>
      </c>
      <c r="H329" s="7">
        <f t="shared" si="38"/>
        <v>-6.9296213246821559</v>
      </c>
      <c r="I329" s="7">
        <f t="shared" si="39"/>
        <v>-63.224577860718348</v>
      </c>
    </row>
    <row r="330" spans="1:9" x14ac:dyDescent="0.25">
      <c r="A330">
        <v>316</v>
      </c>
      <c r="B330" s="7">
        <f t="shared" si="36"/>
        <v>-6.9398579077895652</v>
      </c>
      <c r="C330" s="7">
        <f t="shared" si="37"/>
        <v>-63.258591997969205</v>
      </c>
      <c r="D330" s="7">
        <f t="shared" si="32"/>
        <v>0.15681454947244064</v>
      </c>
      <c r="E330" s="7">
        <f t="shared" si="33"/>
        <v>2.6153430588351255E-2</v>
      </c>
      <c r="F330" s="7">
        <f t="shared" si="34"/>
        <v>0.2088925346520083</v>
      </c>
      <c r="G330" s="7">
        <f t="shared" si="35"/>
        <v>-0.28572106610488424</v>
      </c>
      <c r="H330" s="7">
        <f t="shared" si="38"/>
        <v>-6.9516834467240898</v>
      </c>
      <c r="I330" s="7">
        <f t="shared" si="39"/>
        <v>-63.297823364658974</v>
      </c>
    </row>
    <row r="331" spans="1:9" x14ac:dyDescent="0.25">
      <c r="A331">
        <v>317</v>
      </c>
      <c r="B331" s="7">
        <f t="shared" si="36"/>
        <v>-6.9617634016115373</v>
      </c>
      <c r="C331" s="7">
        <f t="shared" si="37"/>
        <v>-63.331210906741923</v>
      </c>
      <c r="D331" s="7">
        <f t="shared" si="32"/>
        <v>0.15679403239149783</v>
      </c>
      <c r="E331" s="7">
        <f t="shared" si="33"/>
        <v>2.6234294950721784E-2</v>
      </c>
      <c r="F331" s="7">
        <f t="shared" si="34"/>
        <v>0.20919910948178111</v>
      </c>
      <c r="G331" s="7">
        <f t="shared" si="35"/>
        <v>-0.28659068449702513</v>
      </c>
      <c r="H331" s="7">
        <f t="shared" si="38"/>
        <v>-6.9737047293465029</v>
      </c>
      <c r="I331" s="7">
        <f t="shared" si="39"/>
        <v>-63.370701048574965</v>
      </c>
    </row>
    <row r="332" spans="1:9" x14ac:dyDescent="0.25">
      <c r="A332">
        <v>318</v>
      </c>
      <c r="B332" s="7">
        <f t="shared" si="36"/>
        <v>-6.9836276512666213</v>
      </c>
      <c r="C332" s="7">
        <f t="shared" si="37"/>
        <v>-63.403464615215483</v>
      </c>
      <c r="D332" s="7">
        <f t="shared" si="32"/>
        <v>0.15677345227993345</v>
      </c>
      <c r="E332" s="7">
        <f t="shared" si="33"/>
        <v>2.6315141419991604E-2</v>
      </c>
      <c r="F332" s="7">
        <f t="shared" si="34"/>
        <v>0.20950661644461521</v>
      </c>
      <c r="G332" s="7">
        <f t="shared" si="35"/>
        <v>-0.28745997773132093</v>
      </c>
      <c r="H332" s="7">
        <f t="shared" si="38"/>
        <v>-6.9956852392944926</v>
      </c>
      <c r="I332" s="7">
        <f t="shared" si="39"/>
        <v>-63.44321345030459</v>
      </c>
    </row>
    <row r="333" spans="1:9" x14ac:dyDescent="0.25">
      <c r="A333">
        <v>319</v>
      </c>
      <c r="B333" s="7">
        <f t="shared" si="36"/>
        <v>-7.0054507250018885</v>
      </c>
      <c r="C333" s="7">
        <f t="shared" si="37"/>
        <v>-63.475355641583107</v>
      </c>
      <c r="D333" s="7">
        <f t="shared" si="32"/>
        <v>0.15675280915461248</v>
      </c>
      <c r="E333" s="7">
        <f t="shared" si="33"/>
        <v>2.6395969941494721E-2</v>
      </c>
      <c r="F333" s="7">
        <f t="shared" si="34"/>
        <v>0.20981505519758792</v>
      </c>
      <c r="G333" s="7">
        <f t="shared" si="35"/>
        <v>-0.28832894482049304</v>
      </c>
      <c r="H333" s="7">
        <f t="shared" si="38"/>
        <v>-7.017625044260523</v>
      </c>
      <c r="I333" s="7">
        <f t="shared" si="39"/>
        <v>-63.515363086907556</v>
      </c>
    </row>
    <row r="334" spans="1:9" x14ac:dyDescent="0.25">
      <c r="A334">
        <v>320</v>
      </c>
      <c r="B334" s="7">
        <f t="shared" si="36"/>
        <v>-7.0272326919814798</v>
      </c>
      <c r="C334" s="7">
        <f t="shared" si="37"/>
        <v>-63.546886483406119</v>
      </c>
      <c r="D334" s="7">
        <f t="shared" si="32"/>
        <v>0.15673210303245133</v>
      </c>
      <c r="E334" s="7">
        <f t="shared" si="33"/>
        <v>2.6476780460581828E-2</v>
      </c>
      <c r="F334" s="7">
        <f t="shared" si="34"/>
        <v>0.21012442539673692</v>
      </c>
      <c r="G334" s="7">
        <f t="shared" si="35"/>
        <v>-0.28919758477762342</v>
      </c>
      <c r="H334" s="7">
        <f t="shared" si="38"/>
        <v>-7.0395242128591402</v>
      </c>
      <c r="I334" s="7">
        <f t="shared" si="39"/>
        <v>-63.587152454842048</v>
      </c>
    </row>
    <row r="335" spans="1:9" x14ac:dyDescent="0.25">
      <c r="A335">
        <v>321</v>
      </c>
      <c r="B335" s="7">
        <f t="shared" si="36"/>
        <v>-7.0489736222618884</v>
      </c>
      <c r="C335" s="7">
        <f t="shared" si="37"/>
        <v>-63.618059617790415</v>
      </c>
      <c r="D335" s="7">
        <f t="shared" ref="D335:D398" si="40">$B$3*COS(0*2*PI()*$A335/$B$2)+$B$4*COS(1*2*PI()*$A335/$B$2)+$B$5*COS(2*2*PI()*$A335/$B$2)</f>
        <v>0.15671133393041758</v>
      </c>
      <c r="E335" s="7">
        <f t="shared" ref="E335:E398" si="41">$B$3*SIN(0*2*PI()*$A335/$B$2)+$B$4*SIN(1*2*PI()*$A335/$B$2)+$B$5*SIN(2*2*PI()*$A335/$B$2)</f>
        <v>2.6557572922620364E-2</v>
      </c>
      <c r="F335" s="7">
        <f t="shared" ref="F335:F398" si="42">1*COS(0*2*PI()*$A335/$B$2)+$B$6*COS(1*2*PI()*$A335/$B$2)+$B$7*COS(2*2*PI()*$A335/$B$2)</f>
        <v>0.21043472669706087</v>
      </c>
      <c r="G335" s="7">
        <f t="shared" ref="G335:G398" si="43">1*SIN(0*2*PI()*$A335/$B$2)+$B$6*SIN(1*2*PI()*$A335/$B$2)+$B$7*SIN(2*2*PI()*$A335/$B$2)</f>
        <v>-0.29006589661615567</v>
      </c>
      <c r="H335" s="7">
        <f t="shared" si="38"/>
        <v>-7.0613828146022488</v>
      </c>
      <c r="I335" s="7">
        <f t="shared" si="39"/>
        <v>-63.658584030140624</v>
      </c>
    </row>
    <row r="336" spans="1:9" x14ac:dyDescent="0.25">
      <c r="A336">
        <v>322</v>
      </c>
      <c r="B336" s="7">
        <f t="shared" ref="B336:B399" si="44">20*LOG10(SQRT(1+($A336*2*PI())^2*$F$6^2)/SQRT(1+($A336*2*PI())^2*$F$7^2))</f>
        <v>-7.0706735867676942</v>
      </c>
      <c r="C336" s="7">
        <f t="shared" ref="C336:C399" si="45">(ATAN2(1,2*PI()*$A336*$F$6)-ATAN2(1,2*PI()*$A336*$F$7))*180/PI()</f>
        <v>-63.688877501561826</v>
      </c>
      <c r="D336" s="7">
        <f t="shared" si="40"/>
        <v>0.15669050186553019</v>
      </c>
      <c r="E336" s="7">
        <f t="shared" si="41"/>
        <v>2.6638347272994557E-2</v>
      </c>
      <c r="F336" s="7">
        <f t="shared" si="42"/>
        <v>0.21074595875251934</v>
      </c>
      <c r="G336" s="7">
        <f t="shared" si="43"/>
        <v>-0.29093387934989645</v>
      </c>
      <c r="H336" s="7">
        <f t="shared" ref="H336:H399" si="46">20*LOG10(SQRT((D336*D336+E336*E336))/SQRT((F336*F336+G336*G336)))</f>
        <v>-7.0832009198747867</v>
      </c>
      <c r="I336" s="7">
        <f t="shared" ref="I336:I399" si="47">-(ATAN2(D336,E336)-ATAN2(F336,G336))*180/PI()</f>
        <v>-63.729660268585086</v>
      </c>
    </row>
    <row r="337" spans="1:9" x14ac:dyDescent="0.25">
      <c r="A337">
        <v>323</v>
      </c>
      <c r="B337" s="7">
        <f t="shared" si="44"/>
        <v>-7.0923326572677841</v>
      </c>
      <c r="C337" s="7">
        <f t="shared" si="45"/>
        <v>-63.759342571440101</v>
      </c>
      <c r="D337" s="7">
        <f t="shared" si="40"/>
        <v>0.15666960685485926</v>
      </c>
      <c r="E337" s="7">
        <f t="shared" si="41"/>
        <v>2.6719103457105479E-2</v>
      </c>
      <c r="F337" s="7">
        <f t="shared" si="42"/>
        <v>0.21105812121603318</v>
      </c>
      <c r="G337" s="7">
        <f t="shared" si="43"/>
        <v>-0.29180153199301612</v>
      </c>
      <c r="H337" s="7">
        <f t="shared" si="46"/>
        <v>-7.1049785999109147</v>
      </c>
      <c r="I337" s="7">
        <f t="shared" si="47"/>
        <v>-63.800383605879837</v>
      </c>
    </row>
    <row r="338" spans="1:9" x14ac:dyDescent="0.25">
      <c r="A338">
        <v>324</v>
      </c>
      <c r="B338" s="7">
        <f t="shared" si="44"/>
        <v>-7.1139509063520068</v>
      </c>
      <c r="C338" s="7">
        <f t="shared" si="45"/>
        <v>-63.829457244211945</v>
      </c>
      <c r="D338" s="7">
        <f t="shared" si="40"/>
        <v>0.15664864891552627</v>
      </c>
      <c r="E338" s="7">
        <f t="shared" si="41"/>
        <v>2.679984142037109E-2</v>
      </c>
      <c r="F338" s="7">
        <f t="shared" si="42"/>
        <v>0.21137121373948553</v>
      </c>
      <c r="G338" s="7">
        <f t="shared" si="43"/>
        <v>-0.29266885356005012</v>
      </c>
      <c r="H338" s="7">
        <f t="shared" si="46"/>
        <v>-7.1267159267706512</v>
      </c>
      <c r="I338" s="7">
        <f t="shared" si="47"/>
        <v>-63.870756457824363</v>
      </c>
    </row>
    <row r="339" spans="1:9" x14ac:dyDescent="0.25">
      <c r="A339">
        <v>325</v>
      </c>
      <c r="B339" s="7">
        <f t="shared" si="44"/>
        <v>-7.1355284074082999</v>
      </c>
      <c r="C339" s="7">
        <f t="shared" si="45"/>
        <v>-63.899223916902557</v>
      </c>
      <c r="D339" s="7">
        <f t="shared" si="40"/>
        <v>0.15662762806470379</v>
      </c>
      <c r="E339" s="7">
        <f t="shared" si="41"/>
        <v>2.6880561108226307E-2</v>
      </c>
      <c r="F339" s="7">
        <f t="shared" si="42"/>
        <v>0.21168523597372213</v>
      </c>
      <c r="G339" s="7">
        <f t="shared" si="43"/>
        <v>-0.29353584306590019</v>
      </c>
      <c r="H339" s="7">
        <f t="shared" si="46"/>
        <v>-7.1484129733169652</v>
      </c>
      <c r="I339" s="7">
        <f t="shared" si="47"/>
        <v>-63.940781220484197</v>
      </c>
    </row>
    <row r="340" spans="1:9" x14ac:dyDescent="0.25">
      <c r="A340">
        <v>326</v>
      </c>
      <c r="B340" s="7">
        <f t="shared" si="44"/>
        <v>-7.1570652346002417</v>
      </c>
      <c r="C340" s="7">
        <f t="shared" si="45"/>
        <v>-63.968644966946201</v>
      </c>
      <c r="D340" s="7">
        <f t="shared" si="40"/>
        <v>0.15660654431961565</v>
      </c>
      <c r="E340" s="7">
        <f t="shared" si="41"/>
        <v>2.6961262466123032E-2</v>
      </c>
      <c r="F340" s="7">
        <f t="shared" si="42"/>
        <v>0.21200018756855044</v>
      </c>
      <c r="G340" s="7">
        <f t="shared" si="43"/>
        <v>-0.29440249952583486</v>
      </c>
      <c r="H340" s="7">
        <f t="shared" si="46"/>
        <v>-7.170069813193269</v>
      </c>
      <c r="I340" s="7">
        <f t="shared" si="47"/>
        <v>-64.010460270361079</v>
      </c>
    </row>
    <row r="341" spans="1:9" x14ac:dyDescent="0.25">
      <c r="A341">
        <v>327</v>
      </c>
      <c r="B341" s="7">
        <f t="shared" si="44"/>
        <v>-7.1785614628450398</v>
      </c>
      <c r="C341" s="7">
        <f t="shared" si="45"/>
        <v>-64.037722752355421</v>
      </c>
      <c r="D341" s="7">
        <f t="shared" si="40"/>
        <v>0.15658539769753685</v>
      </c>
      <c r="E341" s="7">
        <f t="shared" si="41"/>
        <v>2.7041945439530219E-2</v>
      </c>
      <c r="F341" s="7">
        <f t="shared" si="42"/>
        <v>0.21231606817274173</v>
      </c>
      <c r="G341" s="7">
        <f t="shared" si="43"/>
        <v>-0.29526882195549153</v>
      </c>
      <c r="H341" s="7">
        <f t="shared" si="46"/>
        <v>-7.191686520801416</v>
      </c>
      <c r="I341" s="7">
        <f t="shared" si="47"/>
        <v>-64.079795964561526</v>
      </c>
    </row>
    <row r="342" spans="1:9" x14ac:dyDescent="0.25">
      <c r="A342">
        <v>328</v>
      </c>
      <c r="B342" s="7">
        <f t="shared" si="44"/>
        <v>-7.2000171677919518</v>
      </c>
      <c r="C342" s="7">
        <f t="shared" si="45"/>
        <v>-64.106459611889051</v>
      </c>
      <c r="D342" s="7">
        <f t="shared" si="40"/>
        <v>0.1565641882157936</v>
      </c>
      <c r="E342" s="7">
        <f t="shared" si="41"/>
        <v>2.7122609973933894E-2</v>
      </c>
      <c r="F342" s="7">
        <f t="shared" si="42"/>
        <v>0.2126328774340307</v>
      </c>
      <c r="G342" s="7">
        <f t="shared" si="43"/>
        <v>-0.29613480937087622</v>
      </c>
      <c r="H342" s="7">
        <f t="shared" si="46"/>
        <v>-7.2132631712800501</v>
      </c>
      <c r="I342" s="7">
        <f t="shared" si="47"/>
        <v>-64.148790640964307</v>
      </c>
    </row>
    <row r="343" spans="1:9" x14ac:dyDescent="0.25">
      <c r="A343">
        <v>329</v>
      </c>
      <c r="B343" s="7">
        <f t="shared" si="44"/>
        <v>-7.2214324258011313</v>
      </c>
      <c r="C343" s="7">
        <f t="shared" si="45"/>
        <v>-64.174857865219039</v>
      </c>
      <c r="D343" s="7">
        <f t="shared" si="40"/>
        <v>0.15654291589176314</v>
      </c>
      <c r="E343" s="7">
        <f t="shared" si="41"/>
        <v>2.7203256014837265E-2</v>
      </c>
      <c r="F343" s="7">
        <f t="shared" si="42"/>
        <v>0.21295061499911516</v>
      </c>
      <c r="G343" s="7">
        <f t="shared" si="43"/>
        <v>-0.29700046078836606</v>
      </c>
      <c r="H343" s="7">
        <f t="shared" si="46"/>
        <v>-7.2347998404834168</v>
      </c>
      <c r="I343" s="7">
        <f t="shared" si="47"/>
        <v>-64.217446618387029</v>
      </c>
    </row>
    <row r="344" spans="1:9" x14ac:dyDescent="0.25">
      <c r="A344">
        <v>330</v>
      </c>
      <c r="B344" s="7">
        <f t="shared" si="44"/>
        <v>-7.2428073139228513</v>
      </c>
      <c r="C344" s="7">
        <f t="shared" si="45"/>
        <v>-64.24291981309608</v>
      </c>
      <c r="D344" s="7">
        <f t="shared" si="40"/>
        <v>0.15652158074287403</v>
      </c>
      <c r="E344" s="7">
        <f t="shared" si="41"/>
        <v>2.72838835077607E-2</v>
      </c>
      <c r="F344" s="7">
        <f t="shared" si="42"/>
        <v>0.21326928051365823</v>
      </c>
      <c r="G344" s="7">
        <f t="shared" si="43"/>
        <v>-0.29786577522470942</v>
      </c>
      <c r="H344" s="7">
        <f t="shared" si="46"/>
        <v>-7.2562966049605979</v>
      </c>
      <c r="I344" s="7">
        <f t="shared" si="47"/>
        <v>-64.285766196750828</v>
      </c>
    </row>
    <row r="345" spans="1:9" x14ac:dyDescent="0.25">
      <c r="A345">
        <v>331</v>
      </c>
      <c r="B345" s="7">
        <f t="shared" si="44"/>
        <v>-7.2641419098771767</v>
      </c>
      <c r="C345" s="7">
        <f t="shared" si="45"/>
        <v>-64.310647737513946</v>
      </c>
      <c r="D345" s="7">
        <f t="shared" si="40"/>
        <v>0.15650018278660577</v>
      </c>
      <c r="E345" s="7">
        <f t="shared" si="41"/>
        <v>2.7364492398241839E-2</v>
      </c>
      <c r="F345" s="7">
        <f t="shared" si="42"/>
        <v>0.21358887362228696</v>
      </c>
      <c r="G345" s="7">
        <f t="shared" si="43"/>
        <v>-0.29873075169702729</v>
      </c>
      <c r="H345" s="7">
        <f t="shared" si="46"/>
        <v>-7.2777535419350929</v>
      </c>
      <c r="I345" s="7">
        <f t="shared" si="47"/>
        <v>-64.353751657244558</v>
      </c>
    </row>
    <row r="346" spans="1:9" x14ac:dyDescent="0.25">
      <c r="A346">
        <v>332</v>
      </c>
      <c r="B346" s="7">
        <f t="shared" si="44"/>
        <v>-7.2854362920339897</v>
      </c>
      <c r="C346" s="7">
        <f t="shared" si="45"/>
        <v>-64.378043901872587</v>
      </c>
      <c r="D346" s="7">
        <f t="shared" si="40"/>
        <v>0.15647872204048907</v>
      </c>
      <c r="E346" s="7">
        <f t="shared" si="41"/>
        <v>2.7445082631835621E-2</v>
      </c>
      <c r="F346" s="7">
        <f t="shared" si="42"/>
        <v>0.21390939396859299</v>
      </c>
      <c r="G346" s="7">
        <f t="shared" si="43"/>
        <v>-0.29959538922281459</v>
      </c>
      <c r="H346" s="7">
        <f t="shared" si="46"/>
        <v>-7.2991707292848425</v>
      </c>
      <c r="I346" s="7">
        <f t="shared" si="47"/>
        <v>-64.42140526248744</v>
      </c>
    </row>
    <row r="347" spans="1:9" x14ac:dyDescent="0.25">
      <c r="A347">
        <v>333</v>
      </c>
      <c r="B347" s="7">
        <f t="shared" si="44"/>
        <v>-7.3066905393934416</v>
      </c>
      <c r="C347" s="7">
        <f t="shared" si="45"/>
        <v>-64.44511055114009</v>
      </c>
      <c r="D347" s="7">
        <f t="shared" si="40"/>
        <v>0.15645719852210563</v>
      </c>
      <c r="E347" s="7">
        <f t="shared" si="41"/>
        <v>2.7525654154114305E-2</v>
      </c>
      <c r="F347" s="7">
        <f t="shared" si="42"/>
        <v>0.21423084119513436</v>
      </c>
      <c r="G347" s="7">
        <f t="shared" si="43"/>
        <v>-0.30045968681994073</v>
      </c>
      <c r="H347" s="7">
        <f t="shared" si="46"/>
        <v>-7.3205482455226436</v>
      </c>
      <c r="I347" s="7">
        <f t="shared" si="47"/>
        <v>-64.488729256690192</v>
      </c>
    </row>
    <row r="348" spans="1:9" x14ac:dyDescent="0.25">
      <c r="A348">
        <v>334</v>
      </c>
      <c r="B348" s="7">
        <f t="shared" si="44"/>
        <v>-7.3279047315667594</v>
      </c>
      <c r="C348" s="7">
        <f t="shared" si="45"/>
        <v>-64.511849912013375</v>
      </c>
      <c r="D348" s="7">
        <f t="shared" si="40"/>
        <v>0.15643561224908831</v>
      </c>
      <c r="E348" s="7">
        <f t="shared" si="41"/>
        <v>2.7606206910667577E-2</v>
      </c>
      <c r="F348" s="7">
        <f t="shared" si="42"/>
        <v>0.21455321494343449</v>
      </c>
      <c r="G348" s="7">
        <f t="shared" si="43"/>
        <v>-0.30132364350665136</v>
      </c>
      <c r="H348" s="7">
        <f t="shared" si="46"/>
        <v>-7.3418861697769175</v>
      </c>
      <c r="I348" s="7">
        <f t="shared" si="47"/>
        <v>-64.555725865815674</v>
      </c>
    </row>
    <row r="349" spans="1:9" x14ac:dyDescent="0.25">
      <c r="A349">
        <v>335</v>
      </c>
      <c r="B349" s="7">
        <f t="shared" si="44"/>
        <v>-7.3490789487574348</v>
      </c>
      <c r="C349" s="7">
        <f t="shared" si="45"/>
        <v>-64.578264193077601</v>
      </c>
      <c r="D349" s="7">
        <f t="shared" si="40"/>
        <v>0.15641396323912096</v>
      </c>
      <c r="E349" s="7">
        <f t="shared" si="41"/>
        <v>2.7686740847102549E-2</v>
      </c>
      <c r="F349" s="7">
        <f t="shared" si="42"/>
        <v>0.21487651485398251</v>
      </c>
      <c r="G349" s="7">
        <f t="shared" si="43"/>
        <v>-0.3021872583015689</v>
      </c>
      <c r="H349" s="7">
        <f t="shared" si="46"/>
        <v>-7.3631845817728605</v>
      </c>
      <c r="I349" s="7">
        <f t="shared" si="47"/>
        <v>-64.622397297737649</v>
      </c>
    </row>
    <row r="350" spans="1:9" x14ac:dyDescent="0.25">
      <c r="A350">
        <v>336</v>
      </c>
      <c r="B350" s="7">
        <f t="shared" si="44"/>
        <v>-7.3702132717427986</v>
      </c>
      <c r="C350" s="7">
        <f t="shared" si="45"/>
        <v>-64.644355584964529</v>
      </c>
      <c r="D350" s="7">
        <f t="shared" si="40"/>
        <v>0.15639225150993846</v>
      </c>
      <c r="E350" s="7">
        <f t="shared" si="41"/>
        <v>2.7767255909043859E-2</v>
      </c>
      <c r="F350" s="7">
        <f t="shared" si="42"/>
        <v>0.21520074056623484</v>
      </c>
      <c r="G350" s="7">
        <f t="shared" si="43"/>
        <v>-0.30305053022369377</v>
      </c>
      <c r="H350" s="7">
        <f t="shared" si="46"/>
        <v>-7.3844435618139865</v>
      </c>
      <c r="I350" s="7">
        <f t="shared" si="47"/>
        <v>-64.688745742398595</v>
      </c>
    </row>
    <row r="351" spans="1:9" x14ac:dyDescent="0.25">
      <c r="A351">
        <v>337</v>
      </c>
      <c r="B351" s="7">
        <f t="shared" si="44"/>
        <v>-7.3913077818559252</v>
      </c>
      <c r="C351" s="7">
        <f t="shared" si="45"/>
        <v>-64.710126260509341</v>
      </c>
      <c r="D351" s="7">
        <f t="shared" si="40"/>
        <v>0.15637047707932672</v>
      </c>
      <c r="E351" s="7">
        <f t="shared" si="41"/>
        <v>2.7847752042133651E-2</v>
      </c>
      <c r="F351" s="7">
        <f t="shared" si="42"/>
        <v>0.21552589171861425</v>
      </c>
      <c r="G351" s="7">
        <f t="shared" si="43"/>
        <v>-0.30391345829240574</v>
      </c>
      <c r="H351" s="7">
        <f t="shared" si="46"/>
        <v>-7.4056631907640069</v>
      </c>
      <c r="I351" s="7">
        <f t="shared" si="47"/>
        <v>-64.754773371966436</v>
      </c>
    </row>
    <row r="352" spans="1:9" x14ac:dyDescent="0.25">
      <c r="A352">
        <v>338</v>
      </c>
      <c r="B352" s="7">
        <f t="shared" si="44"/>
        <v>-7.4123625609679209</v>
      </c>
      <c r="C352" s="7">
        <f t="shared" si="45"/>
        <v>-64.775578374906658</v>
      </c>
      <c r="D352" s="7">
        <f t="shared" si="40"/>
        <v>0.15634863996512255</v>
      </c>
      <c r="E352" s="7">
        <f t="shared" si="41"/>
        <v>2.7928229192031723E-2</v>
      </c>
      <c r="F352" s="7">
        <f t="shared" si="42"/>
        <v>0.21585196794851158</v>
      </c>
      <c r="G352" s="7">
        <f t="shared" si="43"/>
        <v>-0.30477604152746485</v>
      </c>
      <c r="H352" s="7">
        <f t="shared" si="46"/>
        <v>-7.4268435500290808</v>
      </c>
      <c r="I352" s="7">
        <f t="shared" si="47"/>
        <v>-64.820482340989642</v>
      </c>
    </row>
    <row r="353" spans="1:9" x14ac:dyDescent="0.25">
      <c r="A353">
        <v>339</v>
      </c>
      <c r="B353" s="7">
        <f t="shared" si="44"/>
        <v>-7.4333776914705414</v>
      </c>
      <c r="C353" s="7">
        <f t="shared" si="45"/>
        <v>-64.840714065864972</v>
      </c>
      <c r="D353" s="7">
        <f t="shared" si="40"/>
        <v>0.15632674018521389</v>
      </c>
      <c r="E353" s="7">
        <f t="shared" si="41"/>
        <v>2.8008687304415469E-2</v>
      </c>
      <c r="F353" s="7">
        <f t="shared" si="42"/>
        <v>0.21617896889228461</v>
      </c>
      <c r="G353" s="7">
        <f t="shared" si="43"/>
        <v>-0.30563827894901208</v>
      </c>
      <c r="H353" s="7">
        <f t="shared" si="46"/>
        <v>-7.4479847215403749</v>
      </c>
      <c r="I353" s="7">
        <f t="shared" si="47"/>
        <v>-64.88587478655171</v>
      </c>
    </row>
    <row r="354" spans="1:9" x14ac:dyDescent="0.25">
      <c r="A354">
        <v>340</v>
      </c>
      <c r="B354" s="7">
        <f t="shared" si="44"/>
        <v>-7.4543532562591661</v>
      </c>
      <c r="C354" s="7">
        <f t="shared" si="45"/>
        <v>-64.905535453760038</v>
      </c>
      <c r="D354" s="7">
        <f t="shared" si="40"/>
        <v>0.15630477775753954</v>
      </c>
      <c r="E354" s="7">
        <f t="shared" si="41"/>
        <v>2.8089126324980025E-2</v>
      </c>
      <c r="F354" s="7">
        <f t="shared" si="42"/>
        <v>0.21650689418526015</v>
      </c>
      <c r="G354" s="7">
        <f t="shared" si="43"/>
        <v>-0.30650016957757131</v>
      </c>
      <c r="H354" s="7">
        <f t="shared" si="46"/>
        <v>-7.4690867877370479</v>
      </c>
      <c r="I354" s="7">
        <f t="shared" si="47"/>
        <v>-64.950952828423837</v>
      </c>
    </row>
    <row r="355" spans="1:9" x14ac:dyDescent="0.25">
      <c r="A355">
        <v>341</v>
      </c>
      <c r="B355" s="7">
        <f t="shared" si="44"/>
        <v>-7.4752893387160988</v>
      </c>
      <c r="C355" s="7">
        <f t="shared" si="45"/>
        <v>-64.970044641787013</v>
      </c>
      <c r="D355" s="7">
        <f t="shared" si="40"/>
        <v>0.15628275270008921</v>
      </c>
      <c r="E355" s="7">
        <f t="shared" si="41"/>
        <v>2.8169546199438247E-2</v>
      </c>
      <c r="F355" s="7">
        <f t="shared" si="42"/>
        <v>0.21683574346173273</v>
      </c>
      <c r="G355" s="7">
        <f t="shared" si="43"/>
        <v>-0.30736171243404953</v>
      </c>
      <c r="H355" s="7">
        <f t="shared" si="46"/>
        <v>-7.4901498315494823</v>
      </c>
      <c r="I355" s="7">
        <f t="shared" si="47"/>
        <v>-65.015718569216816</v>
      </c>
    </row>
    <row r="356" spans="1:9" x14ac:dyDescent="0.25">
      <c r="A356">
        <v>342</v>
      </c>
      <c r="B356" s="7">
        <f t="shared" si="44"/>
        <v>-7.4961860226942001</v>
      </c>
      <c r="C356" s="7">
        <f t="shared" si="45"/>
        <v>-65.034243716111376</v>
      </c>
      <c r="D356" s="7">
        <f t="shared" si="40"/>
        <v>0.15626066503090363</v>
      </c>
      <c r="E356" s="7">
        <f t="shared" si="41"/>
        <v>2.8249946873520813E-2</v>
      </c>
      <c r="F356" s="7">
        <f t="shared" si="42"/>
        <v>0.21716551635496673</v>
      </c>
      <c r="G356" s="7">
        <f t="shared" si="43"/>
        <v>-0.30822290653973855</v>
      </c>
      <c r="H356" s="7">
        <f t="shared" si="46"/>
        <v>-7.5111739363828987</v>
      </c>
      <c r="I356" s="7">
        <f t="shared" si="47"/>
        <v>-65.080174094531458</v>
      </c>
    </row>
    <row r="357" spans="1:9" x14ac:dyDescent="0.25">
      <c r="A357">
        <v>343</v>
      </c>
      <c r="B357" s="7">
        <f t="shared" si="44"/>
        <v>-7.5170433925008551</v>
      </c>
      <c r="C357" s="7">
        <f t="shared" si="45"/>
        <v>-65.098134746018715</v>
      </c>
      <c r="D357" s="7">
        <f t="shared" si="40"/>
        <v>0.15623851476807432</v>
      </c>
      <c r="E357" s="7">
        <f t="shared" si="41"/>
        <v>2.8330328292976242E-2</v>
      </c>
      <c r="F357" s="7">
        <f t="shared" si="42"/>
        <v>0.21749621249719531</v>
      </c>
      <c r="G357" s="7">
        <f t="shared" si="43"/>
        <v>-0.30908375091631568</v>
      </c>
      <c r="H357" s="7">
        <f t="shared" si="46"/>
        <v>-7.5321591861012829</v>
      </c>
      <c r="I357" s="7">
        <f t="shared" si="47"/>
        <v>-65.14432147310805</v>
      </c>
    </row>
    <row r="358" spans="1:9" x14ac:dyDescent="0.25">
      <c r="A358">
        <v>344</v>
      </c>
      <c r="B358" s="7">
        <f t="shared" si="44"/>
        <v>-7.5378615328822365</v>
      </c>
      <c r="C358" s="7">
        <f t="shared" si="45"/>
        <v>-65.161719784063152</v>
      </c>
      <c r="D358" s="7">
        <f t="shared" si="40"/>
        <v>0.15621630192974376</v>
      </c>
      <c r="E358" s="7">
        <f t="shared" si="41"/>
        <v>2.8410690403570936E-2</v>
      </c>
      <c r="F358" s="7">
        <f t="shared" si="42"/>
        <v>0.21782783151962137</v>
      </c>
      <c r="G358" s="7">
        <f t="shared" si="43"/>
        <v>-0.30994424458584485</v>
      </c>
      <c r="H358" s="7">
        <f t="shared" si="46"/>
        <v>-7.5531056650116106</v>
      </c>
      <c r="I358" s="7">
        <f t="shared" si="47"/>
        <v>-65.208162756974346</v>
      </c>
    </row>
    <row r="359" spans="1:9" x14ac:dyDescent="0.25">
      <c r="A359">
        <v>345</v>
      </c>
      <c r="B359" s="7">
        <f t="shared" si="44"/>
        <v>-7.5586405290079037</v>
      </c>
      <c r="C359" s="7">
        <f t="shared" si="45"/>
        <v>-65.225000866214728</v>
      </c>
      <c r="D359" s="7">
        <f t="shared" si="40"/>
        <v>0.15619402653410525</v>
      </c>
      <c r="E359" s="7">
        <f t="shared" si="41"/>
        <v>2.8491033151089286E-2</v>
      </c>
      <c r="F359" s="7">
        <f t="shared" si="42"/>
        <v>0.21816037305241853</v>
      </c>
      <c r="G359" s="7">
        <f t="shared" si="43"/>
        <v>-0.3108043865707783</v>
      </c>
      <c r="H359" s="7">
        <f t="shared" si="46"/>
        <v>-7.5740134578484417</v>
      </c>
      <c r="I359" s="7">
        <f t="shared" si="47"/>
        <v>-65.271699981592619</v>
      </c>
    </row>
    <row r="360" spans="1:9" x14ac:dyDescent="0.25">
      <c r="A360">
        <v>346</v>
      </c>
      <c r="B360" s="7">
        <f t="shared" si="44"/>
        <v>-7.5793804664556932</v>
      </c>
      <c r="C360" s="7">
        <f t="shared" si="45"/>
        <v>-65.28798001200542</v>
      </c>
      <c r="D360" s="7">
        <f t="shared" si="40"/>
        <v>0.156171688599403</v>
      </c>
      <c r="E360" s="7">
        <f t="shared" si="41"/>
        <v>2.8571356481333649E-2</v>
      </c>
      <c r="F360" s="7">
        <f t="shared" si="42"/>
        <v>0.21849383672473055</v>
      </c>
      <c r="G360" s="7">
        <f t="shared" si="43"/>
        <v>-0.31166417589395656</v>
      </c>
      <c r="H360" s="7">
        <f t="shared" si="46"/>
        <v>-7.5948826497587332</v>
      </c>
      <c r="I360" s="7">
        <f t="shared" si="47"/>
        <v>-65.334935166005309</v>
      </c>
    </row>
    <row r="361" spans="1:9" x14ac:dyDescent="0.25">
      <c r="A361">
        <v>347</v>
      </c>
      <c r="B361" s="7">
        <f t="shared" si="44"/>
        <v>-7.6000814311969203</v>
      </c>
      <c r="C361" s="7">
        <f t="shared" si="45"/>
        <v>-65.35065922467416</v>
      </c>
      <c r="D361" s="7">
        <f t="shared" si="40"/>
        <v>0.15614928814393192</v>
      </c>
      <c r="E361" s="7">
        <f t="shared" si="41"/>
        <v>2.8651660340124455E-2</v>
      </c>
      <c r="F361" s="7">
        <f t="shared" si="42"/>
        <v>0.21882822216467235</v>
      </c>
      <c r="G361" s="7">
        <f t="shared" si="43"/>
        <v>-0.31252361157861047</v>
      </c>
      <c r="H361" s="7">
        <f t="shared" si="46"/>
        <v>-7.6157133262870484</v>
      </c>
      <c r="I361" s="7">
        <f t="shared" si="47"/>
        <v>-65.397870312979634</v>
      </c>
    </row>
    <row r="362" spans="1:9" x14ac:dyDescent="0.25">
      <c r="A362">
        <v>348</v>
      </c>
      <c r="B362" s="7">
        <f t="shared" si="44"/>
        <v>-7.6207435095818674</v>
      </c>
      <c r="C362" s="7">
        <f t="shared" si="45"/>
        <v>-65.413040491310454</v>
      </c>
      <c r="D362" s="7">
        <f t="shared" si="40"/>
        <v>0.15612682518603793</v>
      </c>
      <c r="E362" s="7">
        <f t="shared" si="41"/>
        <v>2.8731944673300223E-2</v>
      </c>
      <c r="F362" s="7">
        <f t="shared" si="42"/>
        <v>0.21916352899933011</v>
      </c>
      <c r="G362" s="7">
        <f t="shared" si="43"/>
        <v>-0.31338269264836194</v>
      </c>
      <c r="H362" s="7">
        <f t="shared" si="46"/>
        <v>-7.6365055733609744</v>
      </c>
      <c r="I362" s="7">
        <f t="shared" si="47"/>
        <v>-65.460507409150964</v>
      </c>
    </row>
    <row r="363" spans="1:9" x14ac:dyDescent="0.25">
      <c r="A363">
        <v>349</v>
      </c>
      <c r="B363" s="7">
        <f t="shared" si="44"/>
        <v>-7.6413667883255698</v>
      </c>
      <c r="C363" s="7">
        <f t="shared" si="45"/>
        <v>-65.475125782997054</v>
      </c>
      <c r="D363" s="7">
        <f t="shared" si="40"/>
        <v>0.15610429974411755</v>
      </c>
      <c r="E363" s="7">
        <f t="shared" si="41"/>
        <v>2.8812209426717639E-2</v>
      </c>
      <c r="F363" s="7">
        <f t="shared" si="42"/>
        <v>0.21949975685476208</v>
      </c>
      <c r="G363" s="7">
        <f t="shared" si="43"/>
        <v>-0.314241418127225</v>
      </c>
      <c r="H363" s="7">
        <f t="shared" si="46"/>
        <v>-7.6572594772769174</v>
      </c>
      <c r="I363" s="7">
        <f t="shared" si="47"/>
        <v>-65.522848425164923</v>
      </c>
    </row>
    <row r="364" spans="1:9" x14ac:dyDescent="0.25">
      <c r="A364">
        <v>350</v>
      </c>
      <c r="B364" s="7">
        <f t="shared" si="44"/>
        <v>-7.6619513544938851</v>
      </c>
      <c r="C364" s="7">
        <f t="shared" si="45"/>
        <v>-65.536917054951147</v>
      </c>
      <c r="D364" s="7">
        <f t="shared" si="40"/>
        <v>0.1560817118366182</v>
      </c>
      <c r="E364" s="7">
        <f t="shared" si="41"/>
        <v>2.8892454546251556E-2</v>
      </c>
      <c r="F364" s="7">
        <f t="shared" si="42"/>
        <v>0.21983690535599887</v>
      </c>
      <c r="G364" s="7">
        <f t="shared" si="43"/>
        <v>-0.31509978703960662</v>
      </c>
      <c r="H364" s="7">
        <f t="shared" si="46"/>
        <v>-7.6779751246860997</v>
      </c>
      <c r="I364" s="7">
        <f t="shared" si="47"/>
        <v>-65.584895315818443</v>
      </c>
    </row>
    <row r="365" spans="1:9" x14ac:dyDescent="0.25">
      <c r="A365">
        <v>351</v>
      </c>
      <c r="B365" s="7">
        <f t="shared" si="44"/>
        <v>-7.6824972954898376</v>
      </c>
      <c r="C365" s="7">
        <f t="shared" si="45"/>
        <v>-65.598416246664655</v>
      </c>
      <c r="D365" s="7">
        <f t="shared" si="40"/>
        <v>0.15605906148203791</v>
      </c>
      <c r="E365" s="7">
        <f t="shared" si="41"/>
        <v>2.8972679977795124E-2</v>
      </c>
      <c r="F365" s="7">
        <f t="shared" si="42"/>
        <v>0.22017497412704312</v>
      </c>
      <c r="G365" s="7">
        <f t="shared" si="43"/>
        <v>-0.31595779841030858</v>
      </c>
      <c r="H365" s="7">
        <f t="shared" si="46"/>
        <v>-7.6986526025808999</v>
      </c>
      <c r="I365" s="7">
        <f t="shared" si="47"/>
        <v>-65.646650020199701</v>
      </c>
    </row>
    <row r="366" spans="1:9" x14ac:dyDescent="0.25">
      <c r="A366">
        <v>352</v>
      </c>
      <c r="B366" s="7">
        <f t="shared" si="44"/>
        <v>-7.7030046990402425</v>
      </c>
      <c r="C366" s="7">
        <f t="shared" si="45"/>
        <v>-65.65962528204318</v>
      </c>
      <c r="D366" s="7">
        <f t="shared" si="40"/>
        <v>0.15603634869892566</v>
      </c>
      <c r="E366" s="7">
        <f t="shared" si="41"/>
        <v>2.9052885667259762E-2</v>
      </c>
      <c r="F366" s="7">
        <f t="shared" si="42"/>
        <v>0.22051396279087132</v>
      </c>
      <c r="G366" s="7">
        <f t="shared" si="43"/>
        <v>-0.31681545126452759</v>
      </c>
      <c r="H366" s="7">
        <f t="shared" si="46"/>
        <v>-7.7192919982814212</v>
      </c>
      <c r="I366" s="7">
        <f t="shared" si="47"/>
        <v>-65.708114461826597</v>
      </c>
    </row>
    <row r="367" spans="1:9" x14ac:dyDescent="0.25">
      <c r="A367">
        <v>353</v>
      </c>
      <c r="B367" s="7">
        <f t="shared" si="44"/>
        <v>-7.7234736531826043</v>
      </c>
      <c r="C367" s="7">
        <f t="shared" si="45"/>
        <v>-65.720546069543843</v>
      </c>
      <c r="D367" s="7">
        <f t="shared" si="40"/>
        <v>0.15601357350588096</v>
      </c>
      <c r="E367" s="7">
        <f t="shared" si="41"/>
        <v>2.9133071560575249E-2</v>
      </c>
      <c r="F367" s="7">
        <f t="shared" si="42"/>
        <v>0.22085387096943276</v>
      </c>
      <c r="G367" s="7">
        <f t="shared" si="43"/>
        <v>-0.31767274462785711</v>
      </c>
      <c r="H367" s="7">
        <f t="shared" si="46"/>
        <v>-7.7398933994223738</v>
      </c>
      <c r="I367" s="7">
        <f t="shared" si="47"/>
        <v>-65.769290548784411</v>
      </c>
    </row>
    <row r="368" spans="1:9" x14ac:dyDescent="0.25">
      <c r="A368">
        <v>354</v>
      </c>
      <c r="B368" s="7">
        <f t="shared" si="44"/>
        <v>-7.7439042462522547</v>
      </c>
      <c r="C368" s="7">
        <f t="shared" si="45"/>
        <v>-65.781180502311955</v>
      </c>
      <c r="D368" s="7">
        <f t="shared" si="40"/>
        <v>0.15599073592155407</v>
      </c>
      <c r="E368" s="7">
        <f t="shared" si="41"/>
        <v>2.9213237603689782E-2</v>
      </c>
      <c r="F368" s="7">
        <f t="shared" si="42"/>
        <v>0.22119469828365124</v>
      </c>
      <c r="G368" s="7">
        <f t="shared" si="43"/>
        <v>-0.31852967752628786</v>
      </c>
      <c r="H368" s="7">
        <f t="shared" si="46"/>
        <v>-7.7604568939401908</v>
      </c>
      <c r="I368" s="7">
        <f t="shared" si="47"/>
        <v>-65.83018017386209</v>
      </c>
    </row>
    <row r="369" spans="1:9" x14ac:dyDescent="0.25">
      <c r="A369">
        <v>355</v>
      </c>
      <c r="B369" s="7">
        <f t="shared" si="44"/>
        <v>-7.7642965668698025</v>
      </c>
      <c r="C369" s="7">
        <f t="shared" si="45"/>
        <v>-65.841530458316541</v>
      </c>
      <c r="D369" s="7">
        <f t="shared" si="40"/>
        <v>0.155967835964646</v>
      </c>
      <c r="E369" s="7">
        <f t="shared" si="41"/>
        <v>2.9293383742569963E-2</v>
      </c>
      <c r="F369" s="7">
        <f t="shared" si="42"/>
        <v>0.22153644435342434</v>
      </c>
      <c r="G369" s="7">
        <f t="shared" si="43"/>
        <v>-0.31938624898620938</v>
      </c>
      <c r="H369" s="7">
        <f t="shared" si="46"/>
        <v>-7.7809825700603952</v>
      </c>
      <c r="I369" s="7">
        <f t="shared" si="47"/>
        <v>-65.890785214687426</v>
      </c>
    </row>
    <row r="370" spans="1:9" x14ac:dyDescent="0.25">
      <c r="A370">
        <v>356</v>
      </c>
      <c r="B370" s="7">
        <f t="shared" si="44"/>
        <v>-7.7846507039287758</v>
      </c>
      <c r="C370" s="7">
        <f t="shared" si="45"/>
        <v>-65.901597800484637</v>
      </c>
      <c r="D370" s="7">
        <f t="shared" si="40"/>
        <v>0.15594487365390836</v>
      </c>
      <c r="E370" s="7">
        <f t="shared" si="41"/>
        <v>2.9373509923200963E-2</v>
      </c>
      <c r="F370" s="7">
        <f t="shared" si="42"/>
        <v>0.22187910879762451</v>
      </c>
      <c r="G370" s="7">
        <f t="shared" si="43"/>
        <v>-0.32024245803441093</v>
      </c>
      <c r="H370" s="7">
        <f t="shared" si="46"/>
        <v>-7.8014705162852742</v>
      </c>
      <c r="I370" s="7">
        <f t="shared" si="47"/>
        <v>-65.951107533861233</v>
      </c>
    </row>
    <row r="371" spans="1:9" x14ac:dyDescent="0.25">
      <c r="A371">
        <v>357</v>
      </c>
      <c r="B371" s="7">
        <f t="shared" si="44"/>
        <v>-7.8049667465835544</v>
      </c>
      <c r="C371" s="7">
        <f t="shared" si="45"/>
        <v>-65.961384376834644</v>
      </c>
      <c r="D371" s="7">
        <f t="shared" si="40"/>
        <v>0.15592184900814335</v>
      </c>
      <c r="E371" s="7">
        <f t="shared" si="41"/>
        <v>2.9453616091586445E-2</v>
      </c>
      <c r="F371" s="7">
        <f t="shared" si="42"/>
        <v>0.22222269123409988</v>
      </c>
      <c r="G371" s="7">
        <f t="shared" si="43"/>
        <v>-0.32109830369808234</v>
      </c>
      <c r="H371" s="7">
        <f t="shared" si="46"/>
        <v>-7.8219208213817488</v>
      </c>
      <c r="I371" s="7">
        <f t="shared" si="47"/>
        <v>-66.011148979090038</v>
      </c>
    </row>
    <row r="372" spans="1:9" x14ac:dyDescent="0.25">
      <c r="A372">
        <v>358</v>
      </c>
      <c r="B372" s="7">
        <f t="shared" si="44"/>
        <v>-7.825244784237551</v>
      </c>
      <c r="C372" s="7">
        <f t="shared" si="45"/>
        <v>-66.02089202060823</v>
      </c>
      <c r="D372" s="7">
        <f t="shared" si="40"/>
        <v>0.15589876204620393</v>
      </c>
      <c r="E372" s="7">
        <f t="shared" si="41"/>
        <v>2.9533702193748707E-2</v>
      </c>
      <c r="F372" s="7">
        <f t="shared" si="42"/>
        <v>0.22256719127967328</v>
      </c>
      <c r="G372" s="7">
        <f t="shared" si="43"/>
        <v>-0.32195378500481531</v>
      </c>
      <c r="H372" s="7">
        <f t="shared" si="46"/>
        <v>-7.8423335743695102</v>
      </c>
      <c r="I372" s="7">
        <f t="shared" si="47"/>
        <v>-66.070911383318048</v>
      </c>
    </row>
    <row r="373" spans="1:9" x14ac:dyDescent="0.25">
      <c r="A373">
        <v>359</v>
      </c>
      <c r="B373" s="7">
        <f t="shared" si="44"/>
        <v>-7.8454849065315972</v>
      </c>
      <c r="C373" s="7">
        <f t="shared" si="45"/>
        <v>-66.080122550401356</v>
      </c>
      <c r="D373" s="7">
        <f t="shared" si="40"/>
        <v>0.15587561278699352</v>
      </c>
      <c r="E373" s="7">
        <f t="shared" si="41"/>
        <v>2.961376817572868E-2</v>
      </c>
      <c r="F373" s="7">
        <f t="shared" si="42"/>
        <v>0.22291260855014405</v>
      </c>
      <c r="G373" s="7">
        <f t="shared" si="43"/>
        <v>-0.32280890098260462</v>
      </c>
      <c r="H373" s="7">
        <f t="shared" si="46"/>
        <v>-7.8627088645094059</v>
      </c>
      <c r="I373" s="7">
        <f t="shared" si="47"/>
        <v>-66.130396564857733</v>
      </c>
    </row>
    <row r="374" spans="1:9" x14ac:dyDescent="0.25">
      <c r="A374">
        <v>360</v>
      </c>
      <c r="B374" s="7">
        <f t="shared" si="44"/>
        <v>-7.8656872033326222</v>
      </c>
      <c r="C374" s="7">
        <f t="shared" si="45"/>
        <v>-66.139077770294065</v>
      </c>
      <c r="D374" s="7">
        <f t="shared" si="40"/>
        <v>0.15585240124946628</v>
      </c>
      <c r="E374" s="7">
        <f t="shared" si="41"/>
        <v>2.9693813983586011E-2</v>
      </c>
      <c r="F374" s="7">
        <f t="shared" si="42"/>
        <v>0.22325894266028812</v>
      </c>
      <c r="G374" s="7">
        <f t="shared" si="43"/>
        <v>-0.32366365065984898</v>
      </c>
      <c r="H374" s="7">
        <f t="shared" si="46"/>
        <v>-7.8830467812920535</v>
      </c>
      <c r="I374" s="7">
        <f t="shared" si="47"/>
        <v>-66.189606327519286</v>
      </c>
    </row>
    <row r="375" spans="1:9" x14ac:dyDescent="0.25">
      <c r="A375">
        <v>361</v>
      </c>
      <c r="B375" s="7">
        <f t="shared" si="44"/>
        <v>-7.8858517647224975</v>
      </c>
      <c r="C375" s="7">
        <f t="shared" si="45"/>
        <v>-66.197759469979204</v>
      </c>
      <c r="D375" s="7">
        <f t="shared" si="40"/>
        <v>0.15582912745262678</v>
      </c>
      <c r="E375" s="7">
        <f t="shared" si="41"/>
        <v>2.9773839563399081E-2</v>
      </c>
      <c r="F375" s="7">
        <f t="shared" si="42"/>
        <v>0.22360619322385777</v>
      </c>
      <c r="G375" s="7">
        <f t="shared" si="43"/>
        <v>-0.3245180330653521</v>
      </c>
      <c r="H375" s="7">
        <f t="shared" si="46"/>
        <v>-7.9033474144266869</v>
      </c>
      <c r="I375" s="7">
        <f t="shared" si="47"/>
        <v>-66.248542460739131</v>
      </c>
    </row>
    <row r="376" spans="1:9" x14ac:dyDescent="0.25">
      <c r="A376">
        <v>362</v>
      </c>
      <c r="B376" s="7">
        <f t="shared" si="44"/>
        <v>-7.9059786809871735</v>
      </c>
      <c r="C376" s="7">
        <f t="shared" si="45"/>
        <v>-66.25616942488989</v>
      </c>
      <c r="D376" s="7">
        <f t="shared" si="40"/>
        <v>0.15580579141553025</v>
      </c>
      <c r="E376" s="7">
        <f t="shared" si="41"/>
        <v>2.9853844861265102E-2</v>
      </c>
      <c r="F376" s="7">
        <f t="shared" si="42"/>
        <v>0.22395435985358259</v>
      </c>
      <c r="G376" s="7">
        <f t="shared" si="43"/>
        <v>-0.32537204722832386</v>
      </c>
      <c r="H376" s="7">
        <f t="shared" si="46"/>
        <v>-7.9236108538302368</v>
      </c>
      <c r="I376" s="7">
        <f t="shared" si="47"/>
        <v>-66.307206739707169</v>
      </c>
    </row>
    <row r="377" spans="1:9" x14ac:dyDescent="0.25">
      <c r="A377">
        <v>363</v>
      </c>
      <c r="B377" s="7">
        <f t="shared" si="44"/>
        <v>-7.9260680426059995</v>
      </c>
      <c r="C377" s="7">
        <f t="shared" si="45"/>
        <v>-66.314309396326109</v>
      </c>
      <c r="D377" s="7">
        <f t="shared" si="40"/>
        <v>0.15578239315728237</v>
      </c>
      <c r="E377" s="7">
        <f t="shared" si="41"/>
        <v>2.9933829823300104E-2</v>
      </c>
      <c r="F377" s="7">
        <f t="shared" si="42"/>
        <v>0.22430344216117071</v>
      </c>
      <c r="G377" s="7">
        <f t="shared" si="43"/>
        <v>-0.32622569217838138</v>
      </c>
      <c r="H377" s="7">
        <f t="shared" si="46"/>
        <v>-7.943837189616632</v>
      </c>
      <c r="I377" s="7">
        <f t="shared" si="47"/>
        <v>-66.365600925492842</v>
      </c>
    </row>
    <row r="378" spans="1:9" x14ac:dyDescent="0.25">
      <c r="A378">
        <v>364</v>
      </c>
      <c r="B378" s="7">
        <f t="shared" si="44"/>
        <v>-7.9461199402412666</v>
      </c>
      <c r="C378" s="7">
        <f t="shared" si="45"/>
        <v>-66.372181131579907</v>
      </c>
      <c r="D378" s="7">
        <f t="shared" si="40"/>
        <v>0.15575893269703939</v>
      </c>
      <c r="E378" s="7">
        <f t="shared" si="41"/>
        <v>3.0013794395639021E-2</v>
      </c>
      <c r="F378" s="7">
        <f t="shared" si="42"/>
        <v>0.22465343975730723</v>
      </c>
      <c r="G378" s="7">
        <f t="shared" si="43"/>
        <v>-0.32707896694554994</v>
      </c>
      <c r="H378" s="7">
        <f t="shared" si="46"/>
        <v>-7.9640265120863134</v>
      </c>
      <c r="I378" s="7">
        <f t="shared" si="47"/>
        <v>-66.423726765170485</v>
      </c>
    </row>
    <row r="379" spans="1:9" x14ac:dyDescent="0.25">
      <c r="A379">
        <v>365</v>
      </c>
      <c r="B379" s="7">
        <f t="shared" si="44"/>
        <v>-7.9661344647280057</v>
      </c>
      <c r="C379" s="7">
        <f t="shared" si="45"/>
        <v>-66.42978636405978</v>
      </c>
      <c r="D379" s="7">
        <f t="shared" si="40"/>
        <v>0.15573541005400804</v>
      </c>
      <c r="E379" s="7">
        <f t="shared" si="41"/>
        <v>3.0093738524435767E-2</v>
      </c>
      <c r="F379" s="7">
        <f t="shared" si="42"/>
        <v>0.22500435225165671</v>
      </c>
      <c r="G379" s="7">
        <f t="shared" si="43"/>
        <v>-0.3279318705602644</v>
      </c>
      <c r="H379" s="7">
        <f t="shared" si="46"/>
        <v>-7.9841789117159836</v>
      </c>
      <c r="I379" s="7">
        <f t="shared" si="47"/>
        <v>-66.481585991943049</v>
      </c>
    </row>
    <row r="380" spans="1:9" x14ac:dyDescent="0.25">
      <c r="A380">
        <v>366</v>
      </c>
      <c r="B380" s="7">
        <f t="shared" si="44"/>
        <v>-7.9861117070639267</v>
      </c>
      <c r="C380" s="7">
        <f t="shared" si="45"/>
        <v>-66.487126813413781</v>
      </c>
      <c r="D380" s="7">
        <f t="shared" si="40"/>
        <v>0.15571182524744548</v>
      </c>
      <c r="E380" s="7">
        <f t="shared" si="41"/>
        <v>3.0173662155863215E-2</v>
      </c>
      <c r="F380" s="7">
        <f t="shared" si="42"/>
        <v>0.22535617925286189</v>
      </c>
      <c r="G380" s="7">
        <f t="shared" si="43"/>
        <v>-0.3287844020533699</v>
      </c>
      <c r="H380" s="7">
        <f t="shared" si="46"/>
        <v>-8.00429447914855</v>
      </c>
      <c r="I380" s="7">
        <f t="shared" si="47"/>
        <v>-66.539180325265221</v>
      </c>
    </row>
    <row r="381" spans="1:9" x14ac:dyDescent="0.25">
      <c r="A381">
        <v>367</v>
      </c>
      <c r="B381" s="7">
        <f t="shared" si="44"/>
        <v>-8.0060517583996536</v>
      </c>
      <c r="C381" s="7">
        <f t="shared" si="45"/>
        <v>-66.544204185651594</v>
      </c>
      <c r="D381" s="7">
        <f t="shared" si="40"/>
        <v>0.15568817829665937</v>
      </c>
      <c r="E381" s="7">
        <f t="shared" si="41"/>
        <v>3.0253565236113326E-2</v>
      </c>
      <c r="F381" s="7">
        <f t="shared" si="42"/>
        <v>0.22570892036854551</v>
      </c>
      <c r="G381" s="7">
        <f t="shared" si="43"/>
        <v>-0.32963656045612311</v>
      </c>
      <c r="H381" s="7">
        <f t="shared" si="46"/>
        <v>-8.0243733051832749</v>
      </c>
      <c r="I381" s="7">
        <f t="shared" si="47"/>
        <v>-66.596511470965112</v>
      </c>
    </row>
    <row r="382" spans="1:9" x14ac:dyDescent="0.25">
      <c r="A382">
        <v>368</v>
      </c>
      <c r="B382" s="7">
        <f t="shared" si="44"/>
        <v>-8.0259547100290636</v>
      </c>
      <c r="C382" s="7">
        <f t="shared" si="45"/>
        <v>-66.60102017326551</v>
      </c>
      <c r="D382" s="7">
        <f t="shared" si="40"/>
        <v>0.15566446922100777</v>
      </c>
      <c r="E382" s="7">
        <f t="shared" si="41"/>
        <v>3.0333447711397128E-2</v>
      </c>
      <c r="F382" s="7">
        <f t="shared" si="42"/>
        <v>0.22606257520530992</v>
      </c>
      <c r="G382" s="7">
        <f t="shared" si="43"/>
        <v>-0.33048834480019335</v>
      </c>
      <c r="H382" s="7">
        <f t="shared" si="46"/>
        <v>-8.0444154807661601</v>
      </c>
      <c r="I382" s="7">
        <f t="shared" si="47"/>
        <v>-66.653581121365065</v>
      </c>
    </row>
    <row r="383" spans="1:9" x14ac:dyDescent="0.25">
      <c r="A383">
        <v>369</v>
      </c>
      <c r="B383" s="7">
        <f t="shared" si="44"/>
        <v>-8.0458206533799341</v>
      </c>
      <c r="C383" s="7">
        <f t="shared" si="45"/>
        <v>-66.657576455350437</v>
      </c>
      <c r="D383" s="7">
        <f t="shared" si="40"/>
        <v>0.15564069803989916</v>
      </c>
      <c r="E383" s="7">
        <f t="shared" si="41"/>
        <v>3.0413309527944826E-2</v>
      </c>
      <c r="F383" s="7">
        <f t="shared" si="42"/>
        <v>0.22641714336873819</v>
      </c>
      <c r="G383" s="7">
        <f t="shared" si="43"/>
        <v>-0.33133975411766348</v>
      </c>
      <c r="H383" s="7">
        <f t="shared" si="46"/>
        <v>-8.0644210969804941</v>
      </c>
      <c r="I383" s="7">
        <f t="shared" si="47"/>
        <v>-66.71039095540128</v>
      </c>
    </row>
    <row r="384" spans="1:9" x14ac:dyDescent="0.25">
      <c r="A384">
        <v>370</v>
      </c>
      <c r="B384" s="7">
        <f t="shared" si="44"/>
        <v>-8.0656496800046913</v>
      </c>
      <c r="C384" s="7">
        <f t="shared" si="45"/>
        <v>-66.713874697722744</v>
      </c>
      <c r="D384" s="7">
        <f t="shared" si="40"/>
        <v>0.15561686477279243</v>
      </c>
      <c r="E384" s="7">
        <f t="shared" si="41"/>
        <v>3.0493150632005805E-2</v>
      </c>
      <c r="F384" s="7">
        <f t="shared" si="42"/>
        <v>0.22677262446339308</v>
      </c>
      <c r="G384" s="7">
        <f t="shared" si="43"/>
        <v>-0.33219078744103109</v>
      </c>
      <c r="H384" s="7">
        <f t="shared" si="46"/>
        <v>-8.0843902450376035</v>
      </c>
      <c r="I384" s="7">
        <f t="shared" si="47"/>
        <v>-66.766942638742663</v>
      </c>
    </row>
    <row r="385" spans="1:9" x14ac:dyDescent="0.25">
      <c r="A385">
        <v>371</v>
      </c>
      <c r="B385" s="7">
        <f t="shared" si="44"/>
        <v>-8.085441881571418</v>
      </c>
      <c r="C385" s="7">
        <f t="shared" si="45"/>
        <v>-66.769916553037973</v>
      </c>
      <c r="D385" s="7">
        <f t="shared" si="40"/>
        <v>0.15559296943919682</v>
      </c>
      <c r="E385" s="7">
        <f t="shared" si="41"/>
        <v>3.0572970969848703E-2</v>
      </c>
      <c r="F385" s="7">
        <f t="shared" si="42"/>
        <v>0.22712901809281949</v>
      </c>
      <c r="G385" s="7">
        <f t="shared" si="43"/>
        <v>-0.33304144380320966</v>
      </c>
      <c r="H385" s="7">
        <f t="shared" si="46"/>
        <v>-8.1043230162678341</v>
      </c>
      <c r="I385" s="7">
        <f t="shared" si="47"/>
        <v>-66.823237823908102</v>
      </c>
    </row>
    <row r="386" spans="1:9" x14ac:dyDescent="0.25">
      <c r="A386">
        <v>372</v>
      </c>
      <c r="B386" s="7">
        <f t="shared" si="44"/>
        <v>-8.1051973498550076</v>
      </c>
      <c r="C386" s="7">
        <f t="shared" si="45"/>
        <v>-66.825703660907735</v>
      </c>
      <c r="D386" s="7">
        <f t="shared" si="40"/>
        <v>0.15556901205867196</v>
      </c>
      <c r="E386" s="7">
        <f t="shared" si="41"/>
        <v>3.0652770487761459E-2</v>
      </c>
      <c r="F386" s="7">
        <f t="shared" si="42"/>
        <v>0.22748632385954359</v>
      </c>
      <c r="G386" s="7">
        <f t="shared" si="43"/>
        <v>-0.33389172223752939</v>
      </c>
      <c r="H386" s="7">
        <f t="shared" si="46"/>
        <v>-8.1242195021116625</v>
      </c>
      <c r="I386" s="7">
        <f t="shared" si="47"/>
        <v>-66.879278150383129</v>
      </c>
    </row>
    <row r="387" spans="1:9" x14ac:dyDescent="0.25">
      <c r="A387">
        <v>373</v>
      </c>
      <c r="B387" s="7">
        <f t="shared" si="44"/>
        <v>-8.1249161767285418</v>
      </c>
      <c r="C387" s="7">
        <f t="shared" si="45"/>
        <v>-66.881237648015357</v>
      </c>
      <c r="D387" s="7">
        <f t="shared" si="40"/>
        <v>0.15554499265082775</v>
      </c>
      <c r="E387" s="7">
        <f t="shared" si="41"/>
        <v>3.0732549132051364E-2</v>
      </c>
      <c r="F387" s="7">
        <f t="shared" si="42"/>
        <v>0.22784454136507348</v>
      </c>
      <c r="G387" s="7">
        <f t="shared" si="43"/>
        <v>-0.33474162177773864</v>
      </c>
      <c r="H387" s="7">
        <f t="shared" si="46"/>
        <v>-8.144079794111061</v>
      </c>
      <c r="I387" s="7">
        <f t="shared" si="47"/>
        <v>-66.935065244735526</v>
      </c>
    </row>
    <row r="388" spans="1:9" x14ac:dyDescent="0.25">
      <c r="A388">
        <v>374</v>
      </c>
      <c r="B388" s="7">
        <f t="shared" si="44"/>
        <v>-8.1445984541548135</v>
      </c>
      <c r="C388" s="7">
        <f t="shared" si="45"/>
        <v>-66.936520128230541</v>
      </c>
      <c r="D388" s="7">
        <f t="shared" si="40"/>
        <v>0.15552091123532447</v>
      </c>
      <c r="E388" s="7">
        <f t="shared" si="41"/>
        <v>3.0812306849045089E-2</v>
      </c>
      <c r="F388" s="7">
        <f t="shared" si="42"/>
        <v>0.22820367020989973</v>
      </c>
      <c r="G388" s="7">
        <f t="shared" si="43"/>
        <v>-0.33559114145800445</v>
      </c>
      <c r="H388" s="7">
        <f t="shared" si="46"/>
        <v>-8.1639039839009726</v>
      </c>
      <c r="I388" s="7">
        <f t="shared" si="47"/>
        <v>-66.990600720729603</v>
      </c>
    </row>
    <row r="389" spans="1:9" x14ac:dyDescent="0.25">
      <c r="A389">
        <v>375</v>
      </c>
      <c r="B389" s="7">
        <f t="shared" si="44"/>
        <v>-8.1642442741780563</v>
      </c>
      <c r="C389" s="7">
        <f t="shared" si="45"/>
        <v>-66.991552702723084</v>
      </c>
      <c r="D389" s="7">
        <f t="shared" si="40"/>
        <v>0.15549676783187263</v>
      </c>
      <c r="E389" s="7">
        <f t="shared" si="41"/>
        <v>3.089204358508878E-2</v>
      </c>
      <c r="F389" s="7">
        <f t="shared" si="42"/>
        <v>0.22856370999349584</v>
      </c>
      <c r="G389" s="7">
        <f t="shared" si="43"/>
        <v>-0.33644028031291412</v>
      </c>
      <c r="H389" s="7">
        <f t="shared" si="46"/>
        <v>-8.1836921632010231</v>
      </c>
      <c r="I389" s="7">
        <f t="shared" si="47"/>
        <v>-67.045886179439762</v>
      </c>
    </row>
    <row r="390" spans="1:9" x14ac:dyDescent="0.25">
      <c r="A390">
        <v>376</v>
      </c>
      <c r="B390" s="7">
        <f t="shared" si="44"/>
        <v>-8.1838537289158442</v>
      </c>
      <c r="C390" s="7">
        <f t="shared" si="45"/>
        <v>-67.046336960075465</v>
      </c>
      <c r="D390" s="7">
        <f t="shared" si="40"/>
        <v>0.15547256246023311</v>
      </c>
      <c r="E390" s="7">
        <f t="shared" si="41"/>
        <v>3.0971759286548061E-2</v>
      </c>
      <c r="F390" s="7">
        <f t="shared" si="42"/>
        <v>0.22892466031431868</v>
      </c>
      <c r="G390" s="7">
        <f t="shared" si="43"/>
        <v>-0.33728903737747612</v>
      </c>
      <c r="H390" s="7">
        <f t="shared" si="46"/>
        <v>-8.2034444238073938</v>
      </c>
      <c r="I390" s="7">
        <f t="shared" si="47"/>
        <v>-67.100923209362819</v>
      </c>
    </row>
    <row r="391" spans="1:9" x14ac:dyDescent="0.25">
      <c r="A391">
        <v>377</v>
      </c>
      <c r="B391" s="7">
        <f t="shared" si="44"/>
        <v>-8.2034269105511513</v>
      </c>
      <c r="C391" s="7">
        <f t="shared" si="45"/>
        <v>-67.100874476394452</v>
      </c>
      <c r="D391" s="7">
        <f t="shared" si="40"/>
        <v>0.15544829514021702</v>
      </c>
      <c r="E391" s="7">
        <f t="shared" si="41"/>
        <v>3.1051453899808089E-2</v>
      </c>
      <c r="F391" s="7">
        <f t="shared" si="42"/>
        <v>0.22928652076980882</v>
      </c>
      <c r="G391" s="7">
        <f t="shared" si="43"/>
        <v>-0.33813741168712086</v>
      </c>
      <c r="H391" s="7">
        <f t="shared" si="46"/>
        <v>-8.2231608575848423</v>
      </c>
      <c r="I391" s="7">
        <f t="shared" si="47"/>
        <v>-67.155713386529513</v>
      </c>
    </row>
    <row r="392" spans="1:9" x14ac:dyDescent="0.25">
      <c r="A392">
        <v>378</v>
      </c>
      <c r="B392" s="7">
        <f t="shared" si="44"/>
        <v>-8.222963911324598</v>
      </c>
      <c r="C392" s="7">
        <f t="shared" si="45"/>
        <v>-67.155166815421765</v>
      </c>
      <c r="D392" s="7">
        <f t="shared" si="40"/>
        <v>0.15542396589168556</v>
      </c>
      <c r="E392" s="7">
        <f t="shared" si="41"/>
        <v>3.1131127371273652E-2</v>
      </c>
      <c r="F392" s="7">
        <f t="shared" si="42"/>
        <v>0.22964929095639131</v>
      </c>
      <c r="G392" s="7">
        <f t="shared" si="43"/>
        <v>-0.33898540227770241</v>
      </c>
      <c r="H392" s="7">
        <f t="shared" si="46"/>
        <v>-8.2428415564589415</v>
      </c>
      <c r="I392" s="7">
        <f t="shared" si="47"/>
        <v>-67.210258274614816</v>
      </c>
    </row>
    <row r="393" spans="1:9" x14ac:dyDescent="0.25">
      <c r="A393">
        <v>379</v>
      </c>
      <c r="B393" s="7">
        <f t="shared" si="44"/>
        <v>-8.242464823526845</v>
      </c>
      <c r="C393" s="7">
        <f t="shared" si="45"/>
        <v>-67.209215528643611</v>
      </c>
      <c r="D393" s="7">
        <f t="shared" si="40"/>
        <v>0.15539957473455035</v>
      </c>
      <c r="E393" s="7">
        <f t="shared" si="41"/>
        <v>3.1210779647369152E-2</v>
      </c>
      <c r="F393" s="7">
        <f t="shared" si="42"/>
        <v>0.23001297046947566</v>
      </c>
      <c r="G393" s="7">
        <f t="shared" si="43"/>
        <v>-0.33983300818549889</v>
      </c>
      <c r="H393" s="7">
        <f t="shared" si="46"/>
        <v>-8.2624866124084253</v>
      </c>
      <c r="I393" s="7">
        <f t="shared" si="47"/>
        <v>-67.264559425047381</v>
      </c>
    </row>
    <row r="394" spans="1:9" x14ac:dyDescent="0.25">
      <c r="A394">
        <v>380</v>
      </c>
      <c r="B394" s="7">
        <f t="shared" si="44"/>
        <v>-8.2619297394911779</v>
      </c>
      <c r="C394" s="7">
        <f t="shared" si="45"/>
        <v>-67.263022155399383</v>
      </c>
      <c r="D394" s="7">
        <f t="shared" si="40"/>
        <v>0.1553751216887731</v>
      </c>
      <c r="E394" s="7">
        <f t="shared" si="41"/>
        <v>3.1290410674538707E-2</v>
      </c>
      <c r="F394" s="7">
        <f t="shared" si="42"/>
        <v>0.23037755890345635</v>
      </c>
      <c r="G394" s="7">
        <f t="shared" si="43"/>
        <v>-0.34068022844721391</v>
      </c>
      <c r="H394" s="7">
        <f t="shared" si="46"/>
        <v>-8.2820961174577423</v>
      </c>
      <c r="I394" s="7">
        <f t="shared" si="47"/>
        <v>-67.318618377118028</v>
      </c>
    </row>
    <row r="395" spans="1:9" x14ac:dyDescent="0.25">
      <c r="A395">
        <v>381</v>
      </c>
      <c r="B395" s="7">
        <f t="shared" si="44"/>
        <v>-8.2813587515862146</v>
      </c>
      <c r="C395" s="7">
        <f t="shared" si="45"/>
        <v>-67.316588222989168</v>
      </c>
      <c r="D395" s="7">
        <f t="shared" si="40"/>
        <v>0.15535060677436571</v>
      </c>
      <c r="E395" s="7">
        <f t="shared" si="41"/>
        <v>3.1370020399246162E-2</v>
      </c>
      <c r="F395" s="7">
        <f t="shared" si="42"/>
        <v>0.23074305585171362</v>
      </c>
      <c r="G395" s="7">
        <f t="shared" si="43"/>
        <v>-0.34152706209997752</v>
      </c>
      <c r="H395" s="7">
        <f t="shared" si="46"/>
        <v>-8.3016701636697636</v>
      </c>
      <c r="I395" s="7">
        <f t="shared" si="47"/>
        <v>-67.372436658087054</v>
      </c>
    </row>
    <row r="396" spans="1:9" x14ac:dyDescent="0.25">
      <c r="A396">
        <v>382</v>
      </c>
      <c r="B396" s="7">
        <f t="shared" si="44"/>
        <v>-8.300751952208806</v>
      </c>
      <c r="C396" s="7">
        <f t="shared" si="45"/>
        <v>-67.369915246780565</v>
      </c>
      <c r="D396" s="7">
        <f t="shared" si="40"/>
        <v>0.1553260300113902</v>
      </c>
      <c r="E396" s="7">
        <f t="shared" si="41"/>
        <v>3.1449608767975173E-2</v>
      </c>
      <c r="F396" s="7">
        <f t="shared" si="42"/>
        <v>0.23110946090661388</v>
      </c>
      <c r="G396" s="7">
        <f t="shared" si="43"/>
        <v>-0.34237350818134732</v>
      </c>
      <c r="H396" s="7">
        <f t="shared" si="46"/>
        <v>-8.3212088431386348</v>
      </c>
      <c r="I396" s="7">
        <f t="shared" si="47"/>
        <v>-67.426015783290765</v>
      </c>
    </row>
    <row r="397" spans="1:9" x14ac:dyDescent="0.25">
      <c r="A397">
        <v>383</v>
      </c>
      <c r="B397" s="7">
        <f t="shared" si="44"/>
        <v>-8.3201094337770716</v>
      </c>
      <c r="C397" s="7">
        <f t="shared" si="45"/>
        <v>-67.423004730314233</v>
      </c>
      <c r="D397" s="7">
        <f t="shared" si="40"/>
        <v>0.15530139141995883</v>
      </c>
      <c r="E397" s="7">
        <f t="shared" si="41"/>
        <v>3.1529175727229221E-2</v>
      </c>
      <c r="F397" s="7">
        <f t="shared" si="42"/>
        <v>0.2314767736595098</v>
      </c>
      <c r="G397" s="7">
        <f t="shared" si="43"/>
        <v>-0.34321956572930945</v>
      </c>
      <c r="H397" s="7">
        <f t="shared" si="46"/>
        <v>-8.3407122479827773</v>
      </c>
      <c r="I397" s="7">
        <f t="shared" si="47"/>
        <v>-67.479357256246971</v>
      </c>
    </row>
    <row r="398" spans="1:9" x14ac:dyDescent="0.25">
      <c r="A398">
        <v>384</v>
      </c>
      <c r="B398" s="7">
        <f t="shared" si="44"/>
        <v>-8.3394312887235813</v>
      </c>
      <c r="C398" s="7">
        <f t="shared" si="45"/>
        <v>-67.475858165408667</v>
      </c>
      <c r="D398" s="7">
        <f t="shared" si="40"/>
        <v>0.15527669102023386</v>
      </c>
      <c r="E398" s="7">
        <f t="shared" si="41"/>
        <v>3.1608721223531699E-2</v>
      </c>
      <c r="F398" s="7">
        <f t="shared" si="42"/>
        <v>0.23184499370074063</v>
      </c>
      <c r="G398" s="7">
        <f t="shared" si="43"/>
        <v>-0.34406523378228004</v>
      </c>
      <c r="H398" s="7">
        <f t="shared" si="46"/>
        <v>-8.3601804703380722</v>
      </c>
      <c r="I398" s="7">
        <f t="shared" si="47"/>
        <v>-67.532462568759584</v>
      </c>
    </row>
    <row r="399" spans="1:9" x14ac:dyDescent="0.25">
      <c r="A399">
        <v>385</v>
      </c>
      <c r="B399" s="7">
        <f t="shared" si="44"/>
        <v>-8.3587176094887106</v>
      </c>
      <c r="C399" s="7">
        <f t="shared" si="45"/>
        <v>-67.52847703226395</v>
      </c>
      <c r="D399" s="7">
        <f t="shared" ref="D399:D462" si="48">$B$3*COS(0*2*PI()*$A399/$B$2)+$B$4*COS(1*2*PI()*$A399/$B$2)+$B$5*COS(2*2*PI()*$A399/$B$2)</f>
        <v>0.15525192883242775</v>
      </c>
      <c r="E399" s="7">
        <f t="shared" ref="E399:E462" si="49">$B$3*SIN(0*2*PI()*$A399/$B$2)+$B$4*SIN(1*2*PI()*$A399/$B$2)+$B$5*SIN(2*2*PI()*$A399/$B$2)</f>
        <v>3.1688245203425919E-2</v>
      </c>
      <c r="F399" s="7">
        <f t="shared" ref="F399:F462" si="50">1*COS(0*2*PI()*$A399/$B$2)+$B$6*COS(1*2*PI()*$A399/$B$2)+$B$7*COS(2*2*PI()*$A399/$B$2)</f>
        <v>0.23221412061963387</v>
      </c>
      <c r="G399" s="7">
        <f t="shared" ref="G399:G462" si="51">1*SIN(0*2*PI()*$A399/$B$2)+$B$6*SIN(1*2*PI()*$A399/$B$2)+$B$7*SIN(2*2*PI()*$A399/$B$2)</f>
        <v>-0.34491051137910522</v>
      </c>
      <c r="H399" s="7">
        <f t="shared" si="46"/>
        <v>-8.3796136023511529</v>
      </c>
      <c r="I399" s="7">
        <f t="shared" si="47"/>
        <v>-67.58533320102201</v>
      </c>
    </row>
    <row r="400" spans="1:9" x14ac:dyDescent="0.25">
      <c r="A400">
        <v>386</v>
      </c>
      <c r="B400" s="7">
        <f t="shared" ref="B400:B463" si="52">20*LOG10(SQRT(1+($A400*2*PI())^2*$F$6^2)/SQRT(1+($A400*2*PI())^2*$F$7^2))</f>
        <v>-8.3779684885141048</v>
      </c>
      <c r="C400" s="7">
        <f t="shared" ref="C400:C463" si="53">(ATAN2(1,2*PI()*$A400*$F$6)-ATAN2(1,2*PI()*$A400*$F$7))*180/PI()</f>
        <v>-67.580862799564542</v>
      </c>
      <c r="D400" s="7">
        <f t="shared" si="48"/>
        <v>0.15522710487680288</v>
      </c>
      <c r="E400" s="7">
        <f t="shared" si="49"/>
        <v>3.17677476134752E-2</v>
      </c>
      <c r="F400" s="7">
        <f t="shared" si="50"/>
        <v>0.23258415400450405</v>
      </c>
      <c r="G400" s="7">
        <f t="shared" si="51"/>
        <v>-0.3457553975590637</v>
      </c>
      <c r="H400" s="7">
        <f t="shared" ref="H400:H463" si="54">20*LOG10(SQRT((D400*D400+E400*E400))/SQRT((F400*F400+G400*G400)))</f>
        <v>-8.3990117361728895</v>
      </c>
      <c r="I400" s="7">
        <f t="shared" ref="I400:I463" si="55">-(ATAN2(D400,E400)-ATAN2(F400,G400))*180/PI()</f>
        <v>-67.637970621720001</v>
      </c>
    </row>
    <row r="401" spans="1:9" x14ac:dyDescent="0.25">
      <c r="A401">
        <v>387</v>
      </c>
      <c r="B401" s="7">
        <f t="shared" si="52"/>
        <v>-8.3971840182363309</v>
      </c>
      <c r="C401" s="7">
        <f t="shared" si="53"/>
        <v>-67.633016924581213</v>
      </c>
      <c r="D401" s="7">
        <f t="shared" si="48"/>
        <v>0.15520221917367188</v>
      </c>
      <c r="E401" s="7">
        <f t="shared" si="49"/>
        <v>3.1847228400262904E-2</v>
      </c>
      <c r="F401" s="7">
        <f t="shared" si="50"/>
        <v>0.23295509344265397</v>
      </c>
      <c r="G401" s="7">
        <f t="shared" si="51"/>
        <v>-0.34659989136186659</v>
      </c>
      <c r="H401" s="7">
        <f t="shared" si="54"/>
        <v>-8.4183749639519476</v>
      </c>
      <c r="I401" s="7">
        <f t="shared" si="55"/>
        <v>-67.690376288133265</v>
      </c>
    </row>
    <row r="402" spans="1:9" x14ac:dyDescent="0.25">
      <c r="A402">
        <v>388</v>
      </c>
      <c r="B402" s="7">
        <f t="shared" si="52"/>
        <v>-8.4163642910806242</v>
      </c>
      <c r="C402" s="7">
        <f t="shared" si="53"/>
        <v>-67.684940853271911</v>
      </c>
      <c r="D402" s="7">
        <f t="shared" si="48"/>
        <v>0.15517727174339727</v>
      </c>
      <c r="E402" s="7">
        <f t="shared" si="49"/>
        <v>3.1926687510392474E-2</v>
      </c>
      <c r="F402" s="7">
        <f t="shared" si="50"/>
        <v>0.23332693852037589</v>
      </c>
      <c r="G402" s="7">
        <f t="shared" si="51"/>
        <v>-0.34744399182765895</v>
      </c>
      <c r="H402" s="7">
        <f t="shared" si="54"/>
        <v>-8.4377033778285853</v>
      </c>
      <c r="I402" s="7">
        <f t="shared" si="55"/>
        <v>-67.742551646236166</v>
      </c>
    </row>
    <row r="403" spans="1:9" x14ac:dyDescent="0.25">
      <c r="A403">
        <v>389</v>
      </c>
      <c r="B403" s="7">
        <f t="shared" si="52"/>
        <v>-8.4355093994548103</v>
      </c>
      <c r="C403" s="7">
        <f t="shared" si="53"/>
        <v>-67.736636020381837</v>
      </c>
      <c r="D403" s="7">
        <f t="shared" si="48"/>
        <v>0.15515226260639167</v>
      </c>
      <c r="E403" s="7">
        <f t="shared" si="49"/>
        <v>3.2006124890487486E-2</v>
      </c>
      <c r="F403" s="7">
        <f t="shared" si="50"/>
        <v>0.23369968882295045</v>
      </c>
      <c r="G403" s="7">
        <f t="shared" si="51"/>
        <v>-0.34828769799702103</v>
      </c>
      <c r="H403" s="7">
        <f t="shared" si="54"/>
        <v>-8.4569970699284855</v>
      </c>
      <c r="I403" s="7">
        <f t="shared" si="55"/>
        <v>-67.79449813079772</v>
      </c>
    </row>
    <row r="404" spans="1:9" x14ac:dyDescent="0.25">
      <c r="A404">
        <v>390</v>
      </c>
      <c r="B404" s="7">
        <f t="shared" si="52"/>
        <v>-8.4546194357433322</v>
      </c>
      <c r="C404" s="7">
        <f t="shared" si="53"/>
        <v>-67.788103849542452</v>
      </c>
      <c r="D404" s="7">
        <f t="shared" si="48"/>
        <v>0.1551271917831176</v>
      </c>
      <c r="E404" s="7">
        <f t="shared" si="49"/>
        <v>3.2085540487191727E-2</v>
      </c>
      <c r="F404" s="7">
        <f t="shared" si="50"/>
        <v>0.23407334393464829</v>
      </c>
      <c r="G404" s="7">
        <f t="shared" si="51"/>
        <v>-0.34913100891096877</v>
      </c>
      <c r="H404" s="7">
        <f t="shared" si="54"/>
        <v>-8.4762561323568004</v>
      </c>
      <c r="I404" s="7">
        <f t="shared" si="55"/>
        <v>-67.846217165480368</v>
      </c>
    </row>
    <row r="405" spans="1:9" x14ac:dyDescent="0.25">
      <c r="A405">
        <v>391</v>
      </c>
      <c r="B405" s="7">
        <f t="shared" si="52"/>
        <v>-8.473694492301437</v>
      </c>
      <c r="C405" s="7">
        <f t="shared" si="53"/>
        <v>-67.839345753369784</v>
      </c>
      <c r="D405" s="7">
        <f t="shared" si="48"/>
        <v>0.15510205929408763</v>
      </c>
      <c r="E405" s="7">
        <f t="shared" si="49"/>
        <v>3.2164934247169201E-2</v>
      </c>
      <c r="F405" s="7">
        <f t="shared" si="50"/>
        <v>0.2344479034387299</v>
      </c>
      <c r="G405" s="7">
        <f t="shared" si="51"/>
        <v>-0.34997392361095558</v>
      </c>
      <c r="H405" s="7">
        <f t="shared" si="54"/>
        <v>-8.4954806571922923</v>
      </c>
      <c r="I405" s="7">
        <f t="shared" si="55"/>
        <v>-67.897710162938125</v>
      </c>
    </row>
    <row r="406" spans="1:9" x14ac:dyDescent="0.25">
      <c r="A406">
        <v>392</v>
      </c>
      <c r="B406" s="7">
        <f t="shared" si="52"/>
        <v>-8.4927346614494752</v>
      </c>
      <c r="C406" s="7">
        <f t="shared" si="53"/>
        <v>-67.89036313356155</v>
      </c>
      <c r="D406" s="7">
        <f t="shared" si="48"/>
        <v>0.15507686515986427</v>
      </c>
      <c r="E406" s="7">
        <f t="shared" si="49"/>
        <v>3.2244306117104202E-2</v>
      </c>
      <c r="F406" s="7">
        <f t="shared" si="50"/>
        <v>0.23482336691744665</v>
      </c>
      <c r="G406" s="7">
        <f t="shared" si="51"/>
        <v>-0.35081644113887273</v>
      </c>
      <c r="H406" s="7">
        <f t="shared" si="54"/>
        <v>-8.5146707364816052</v>
      </c>
      <c r="I406" s="7">
        <f t="shared" si="55"/>
        <v>-67.948978524913585</v>
      </c>
    </row>
    <row r="407" spans="1:9" x14ac:dyDescent="0.25">
      <c r="A407">
        <v>393</v>
      </c>
      <c r="B407" s="7">
        <f t="shared" si="52"/>
        <v>-8.5117400354673336</v>
      </c>
      <c r="C407" s="7">
        <f t="shared" si="53"/>
        <v>-67.941157380993658</v>
      </c>
      <c r="D407" s="7">
        <f t="shared" si="48"/>
        <v>0.15505160940105994</v>
      </c>
      <c r="E407" s="7">
        <f t="shared" si="49"/>
        <v>3.2323656043701368E-2</v>
      </c>
      <c r="F407" s="7">
        <f t="shared" si="50"/>
        <v>0.23519973395204108</v>
      </c>
      <c r="G407" s="7">
        <f t="shared" si="51"/>
        <v>-0.35165856053705097</v>
      </c>
      <c r="H407" s="7">
        <f t="shared" si="54"/>
        <v>-8.5338264622336908</v>
      </c>
      <c r="I407" s="7">
        <f t="shared" si="55"/>
        <v>-68.000023642334213</v>
      </c>
    </row>
    <row r="408" spans="1:9" x14ac:dyDescent="0.25">
      <c r="A408">
        <v>394</v>
      </c>
      <c r="B408" s="7">
        <f t="shared" si="52"/>
        <v>-8.5307107065889802</v>
      </c>
      <c r="C408" s="7">
        <f t="shared" si="53"/>
        <v>-67.991729875815594</v>
      </c>
      <c r="D408" s="7">
        <f t="shared" si="48"/>
        <v>0.15502629203833698</v>
      </c>
      <c r="E408" s="7">
        <f t="shared" si="49"/>
        <v>3.2402983973685726E-2</v>
      </c>
      <c r="F408" s="7">
        <f t="shared" si="50"/>
        <v>0.23557700412274651</v>
      </c>
      <c r="G408" s="7">
        <f t="shared" si="51"/>
        <v>-0.35250028084826102</v>
      </c>
      <c r="H408" s="7">
        <f t="shared" si="54"/>
        <v>-8.5529479264143102</v>
      </c>
      <c r="I408" s="7">
        <f t="shared" si="55"/>
        <v>-68.050846895407687</v>
      </c>
    </row>
    <row r="409" spans="1:9" x14ac:dyDescent="0.25">
      <c r="A409">
        <v>395</v>
      </c>
      <c r="B409" s="7">
        <f t="shared" si="52"/>
        <v>-8.5496467669971672</v>
      </c>
      <c r="C409" s="7">
        <f t="shared" si="53"/>
        <v>-68.042081987545131</v>
      </c>
      <c r="D409" s="7">
        <f t="shared" si="48"/>
        <v>0.15500091309240763</v>
      </c>
      <c r="E409" s="7">
        <f t="shared" si="49"/>
        <v>3.2482289853802727E-2</v>
      </c>
      <c r="F409" s="7">
        <f t="shared" si="50"/>
        <v>0.23595517700878854</v>
      </c>
      <c r="G409" s="7">
        <f t="shared" si="51"/>
        <v>-0.35334160111571516</v>
      </c>
      <c r="H409" s="7">
        <f t="shared" si="54"/>
        <v>-8.5720352209407178</v>
      </c>
      <c r="I409" s="7">
        <f t="shared" si="55"/>
        <v>-68.101449653716344</v>
      </c>
    </row>
    <row r="410" spans="1:9" x14ac:dyDescent="0.25">
      <c r="A410">
        <v>396</v>
      </c>
      <c r="B410" s="7">
        <f t="shared" si="52"/>
        <v>-8.5685483088182188</v>
      </c>
      <c r="C410" s="7">
        <f t="shared" si="53"/>
        <v>-68.092215075161974</v>
      </c>
      <c r="D410" s="7">
        <f t="shared" si="48"/>
        <v>0.15497547258403399</v>
      </c>
      <c r="E410" s="7">
        <f t="shared" si="49"/>
        <v>3.2561573630818304E-2</v>
      </c>
      <c r="F410" s="7">
        <f t="shared" si="50"/>
        <v>0.23633425218838533</v>
      </c>
      <c r="G410" s="7">
        <f t="shared" si="51"/>
        <v>-0.35418252038306808</v>
      </c>
      <c r="H410" s="7">
        <f t="shared" si="54"/>
        <v>-8.5910884376764294</v>
      </c>
      <c r="I410" s="7">
        <f t="shared" si="55"/>
        <v>-68.151833276310668</v>
      </c>
    </row>
    <row r="411" spans="1:9" x14ac:dyDescent="0.25">
      <c r="A411">
        <v>397</v>
      </c>
      <c r="B411" s="7">
        <f t="shared" si="52"/>
        <v>-8.5874154241169407</v>
      </c>
      <c r="C411" s="7">
        <f t="shared" si="53"/>
        <v>-68.142130487200646</v>
      </c>
      <c r="D411" s="7">
        <f t="shared" si="48"/>
        <v>0.15494997053402798</v>
      </c>
      <c r="E411" s="7">
        <f t="shared" si="49"/>
        <v>3.2640835251518924E-2</v>
      </c>
      <c r="F411" s="7">
        <f t="shared" si="50"/>
        <v>0.23671422923874796</v>
      </c>
      <c r="G411" s="7">
        <f t="shared" si="51"/>
        <v>-0.35502303769441779</v>
      </c>
      <c r="H411" s="7">
        <f t="shared" si="54"/>
        <v>-8.6101076684261137</v>
      </c>
      <c r="I411" s="7">
        <f t="shared" si="55"/>
        <v>-68.201999111802138</v>
      </c>
    </row>
    <row r="412" spans="1:9" x14ac:dyDescent="0.25">
      <c r="A412">
        <v>398</v>
      </c>
      <c r="B412" s="7">
        <f t="shared" si="52"/>
        <v>-8.606248204891676</v>
      </c>
      <c r="C412" s="7">
        <f t="shared" si="53"/>
        <v>-68.191829561842468</v>
      </c>
      <c r="D412" s="7">
        <f t="shared" si="48"/>
        <v>0.15492440696325141</v>
      </c>
      <c r="E412" s="7">
        <f t="shared" si="49"/>
        <v>3.2720074662711651E-2</v>
      </c>
      <c r="F412" s="7">
        <f t="shared" si="50"/>
        <v>0.23709510773608022</v>
      </c>
      <c r="G412" s="7">
        <f t="shared" si="51"/>
        <v>-0.35586315209430674</v>
      </c>
      <c r="H412" s="7">
        <f t="shared" si="54"/>
        <v>-8.6290930049305974</v>
      </c>
      <c r="I412" s="7">
        <f t="shared" si="55"/>
        <v>-68.251948498455093</v>
      </c>
    </row>
    <row r="413" spans="1:9" x14ac:dyDescent="0.25">
      <c r="A413">
        <v>399</v>
      </c>
      <c r="B413" s="7">
        <f t="shared" si="52"/>
        <v>-8.62504674306944</v>
      </c>
      <c r="C413" s="7">
        <f t="shared" si="53"/>
        <v>-68.241313627006775</v>
      </c>
      <c r="D413" s="7">
        <f t="shared" si="48"/>
        <v>0.15489878189261586</v>
      </c>
      <c r="E413" s="7">
        <f t="shared" si="49"/>
        <v>3.2799291811224165E-2</v>
      </c>
      <c r="F413" s="7">
        <f t="shared" si="50"/>
        <v>0.23747688725558058</v>
      </c>
      <c r="G413" s="7">
        <f t="shared" si="51"/>
        <v>-0.35670286262772327</v>
      </c>
      <c r="H413" s="7">
        <f t="shared" si="54"/>
        <v>-8.6480445388620115</v>
      </c>
      <c r="I413" s="7">
        <f t="shared" si="55"/>
        <v>-68.30168276427753</v>
      </c>
    </row>
    <row r="414" spans="1:9" x14ac:dyDescent="0.25">
      <c r="A414">
        <v>400</v>
      </c>
      <c r="B414" s="7">
        <f t="shared" si="52"/>
        <v>-8.643811130501188</v>
      </c>
      <c r="C414" s="7">
        <f t="shared" si="53"/>
        <v>-68.290584000441115</v>
      </c>
      <c r="D414" s="7">
        <f t="shared" si="48"/>
        <v>0.15487309534308269</v>
      </c>
      <c r="E414" s="7">
        <f t="shared" si="49"/>
        <v>3.2878486643904817E-2</v>
      </c>
      <c r="F414" s="7">
        <f t="shared" si="50"/>
        <v>0.23785956737144132</v>
      </c>
      <c r="G414" s="7">
        <f t="shared" si="51"/>
        <v>-0.35754216834010205</v>
      </c>
      <c r="H414" s="7">
        <f t="shared" si="54"/>
        <v>-8.6669623618190101</v>
      </c>
      <c r="I414" s="7">
        <f t="shared" si="55"/>
        <v>-68.35120322711154</v>
      </c>
    </row>
    <row r="415" spans="1:9" x14ac:dyDescent="0.25">
      <c r="A415">
        <v>401</v>
      </c>
      <c r="B415" s="7">
        <f t="shared" si="52"/>
        <v>-8.6625414589571861</v>
      </c>
      <c r="C415" s="7">
        <f t="shared" si="53"/>
        <v>-68.339641989810744</v>
      </c>
      <c r="D415" s="7">
        <f t="shared" si="48"/>
        <v>0.15484734733566299</v>
      </c>
      <c r="E415" s="7">
        <f t="shared" si="49"/>
        <v>3.2957659107622717E-2</v>
      </c>
      <c r="F415" s="7">
        <f t="shared" si="50"/>
        <v>0.23824314765684895</v>
      </c>
      <c r="G415" s="7">
        <f t="shared" si="51"/>
        <v>-0.35838106827732547</v>
      </c>
      <c r="H415" s="7">
        <f t="shared" si="54"/>
        <v>-8.6858465653221195</v>
      </c>
      <c r="I415" s="7">
        <f t="shared" si="55"/>
        <v>-68.400511194722512</v>
      </c>
    </row>
    <row r="416" spans="1:9" x14ac:dyDescent="0.25">
      <c r="A416">
        <v>402</v>
      </c>
      <c r="B416" s="7">
        <f t="shared" si="52"/>
        <v>-8.6812378201224831</v>
      </c>
      <c r="C416" s="7">
        <f t="shared" si="53"/>
        <v>-68.388488892787279</v>
      </c>
      <c r="D416" s="7">
        <f t="shared" si="48"/>
        <v>0.1548215378914177</v>
      </c>
      <c r="E416" s="7">
        <f t="shared" si="49"/>
        <v>3.3036809149267723E-2</v>
      </c>
      <c r="F416" s="7">
        <f t="shared" si="50"/>
        <v>0.23862762768398627</v>
      </c>
      <c r="G416" s="7">
        <f t="shared" si="51"/>
        <v>-0.35921956148572481</v>
      </c>
      <c r="H416" s="7">
        <f t="shared" si="54"/>
        <v>-8.7046972408092085</v>
      </c>
      <c r="I416" s="7">
        <f t="shared" si="55"/>
        <v>-68.449607964887505</v>
      </c>
    </row>
    <row r="417" spans="1:9" x14ac:dyDescent="0.25">
      <c r="A417">
        <v>403</v>
      </c>
      <c r="B417" s="7">
        <f t="shared" si="52"/>
        <v>-8.6999003055925019</v>
      </c>
      <c r="C417" s="7">
        <f t="shared" si="53"/>
        <v>-68.437125997136476</v>
      </c>
      <c r="D417" s="7">
        <f t="shared" si="48"/>
        <v>0.15479566703145742</v>
      </c>
      <c r="E417" s="7">
        <f t="shared" si="49"/>
        <v>3.3115936715750541E-2</v>
      </c>
      <c r="F417" s="7">
        <f t="shared" si="50"/>
        <v>0.23901300702403061</v>
      </c>
      <c r="G417" s="7">
        <f t="shared" si="51"/>
        <v>-0.36005764701208098</v>
      </c>
      <c r="H417" s="7">
        <f t="shared" si="54"/>
        <v>-8.7235144796310244</v>
      </c>
      <c r="I417" s="7">
        <f t="shared" si="55"/>
        <v>-68.49849482548322</v>
      </c>
    </row>
    <row r="418" spans="1:9" x14ac:dyDescent="0.25">
      <c r="A418">
        <v>404</v>
      </c>
      <c r="B418" s="7">
        <f t="shared" si="52"/>
        <v>-8.718529006868728</v>
      </c>
      <c r="C418" s="7">
        <f t="shared" si="53"/>
        <v>-68.485554580805214</v>
      </c>
      <c r="D418" s="7">
        <f t="shared" si="48"/>
        <v>0.15476973477694239</v>
      </c>
      <c r="E418" s="7">
        <f t="shared" si="49"/>
        <v>3.3195041754002744E-2</v>
      </c>
      <c r="F418" s="7">
        <f t="shared" si="50"/>
        <v>0.23939928524715648</v>
      </c>
      <c r="G418" s="7">
        <f t="shared" si="51"/>
        <v>-0.36089532390362578</v>
      </c>
      <c r="H418" s="7">
        <f t="shared" si="54"/>
        <v>-8.7422983730468946</v>
      </c>
      <c r="I418" s="7">
        <f t="shared" si="55"/>
        <v>-68.547173054572511</v>
      </c>
    </row>
    <row r="419" spans="1:9" x14ac:dyDescent="0.25">
      <c r="A419">
        <v>405</v>
      </c>
      <c r="B419" s="7">
        <f t="shared" si="52"/>
        <v>-8.7371240153544942</v>
      </c>
      <c r="C419" s="7">
        <f t="shared" si="53"/>
        <v>-68.533775912007641</v>
      </c>
      <c r="D419" s="7">
        <f t="shared" si="48"/>
        <v>0.15474374114908263</v>
      </c>
      <c r="E419" s="7">
        <f t="shared" si="49"/>
        <v>3.3274124210976828E-2</v>
      </c>
      <c r="F419" s="7">
        <f t="shared" si="50"/>
        <v>0.23978646192253428</v>
      </c>
      <c r="G419" s="7">
        <f t="shared" si="51"/>
        <v>-0.36173259120804296</v>
      </c>
      <c r="H419" s="7">
        <f t="shared" si="54"/>
        <v>-8.7610490122204592</v>
      </c>
      <c r="I419" s="7">
        <f t="shared" si="55"/>
        <v>-68.595643920490673</v>
      </c>
    </row>
    <row r="420" spans="1:9" x14ac:dyDescent="0.25">
      <c r="A420">
        <v>406</v>
      </c>
      <c r="B420" s="7">
        <f t="shared" si="52"/>
        <v>-8.7556854223508669</v>
      </c>
      <c r="C420" s="7">
        <f t="shared" si="53"/>
        <v>-68.581791249310584</v>
      </c>
      <c r="D420" s="7">
        <f t="shared" si="48"/>
        <v>0.15471768616913778</v>
      </c>
      <c r="E420" s="7">
        <f t="shared" si="49"/>
        <v>3.3353184033646267E-2</v>
      </c>
      <c r="F420" s="7">
        <f t="shared" si="50"/>
        <v>0.24017453661833199</v>
      </c>
      <c r="G420" s="7">
        <f t="shared" si="51"/>
        <v>-0.36256944797346918</v>
      </c>
      <c r="H420" s="7">
        <f t="shared" si="54"/>
        <v>-8.7797664882155484</v>
      </c>
      <c r="I420" s="7">
        <f t="shared" si="55"/>
        <v>-68.643908681930597</v>
      </c>
    </row>
    <row r="421" spans="1:9" x14ac:dyDescent="0.25">
      <c r="A421">
        <v>407</v>
      </c>
      <c r="B421" s="7">
        <f t="shared" si="52"/>
        <v>-8.7742133190526488</v>
      </c>
      <c r="C421" s="7">
        <f t="shared" si="53"/>
        <v>-68.62960184171807</v>
      </c>
      <c r="D421" s="7">
        <f t="shared" si="48"/>
        <v>0.15469156985841709</v>
      </c>
      <c r="E421" s="7">
        <f t="shared" si="49"/>
        <v>3.3432221169005558E-2</v>
      </c>
      <c r="F421" s="7">
        <f t="shared" si="50"/>
        <v>0.24056350890171441</v>
      </c>
      <c r="G421" s="7">
        <f t="shared" si="51"/>
        <v>-0.36340589324849504</v>
      </c>
      <c r="H421" s="7">
        <f t="shared" si="54"/>
        <v>-8.7984508919921591</v>
      </c>
      <c r="I421" s="7">
        <f t="shared" si="55"/>
        <v>-68.691968588027279</v>
      </c>
    </row>
    <row r="422" spans="1:9" x14ac:dyDescent="0.25">
      <c r="A422">
        <v>408</v>
      </c>
      <c r="B422" s="7">
        <f t="shared" si="52"/>
        <v>-8.7927077965444429</v>
      </c>
      <c r="C422" s="7">
        <f t="shared" si="53"/>
        <v>-68.677208928755149</v>
      </c>
      <c r="D422" s="7">
        <f t="shared" si="48"/>
        <v>0.15466539223827949</v>
      </c>
      <c r="E422" s="7">
        <f t="shared" si="49"/>
        <v>3.351123556407027E-2</v>
      </c>
      <c r="F422" s="7">
        <f t="shared" si="50"/>
        <v>0.24095337833884545</v>
      </c>
      <c r="G422" s="7">
        <f t="shared" si="51"/>
        <v>-0.36424192608216632</v>
      </c>
      <c r="H422" s="7">
        <f t="shared" si="54"/>
        <v>-8.8171023144025025</v>
      </c>
      <c r="I422" s="7">
        <f t="shared" si="55"/>
        <v>-68.73982487844134</v>
      </c>
    </row>
    <row r="423" spans="1:9" x14ac:dyDescent="0.25">
      <c r="A423">
        <v>409</v>
      </c>
      <c r="B423" s="7">
        <f t="shared" si="52"/>
        <v>-8.8111689457968456</v>
      </c>
      <c r="C423" s="7">
        <f t="shared" si="53"/>
        <v>-68.724613740550865</v>
      </c>
      <c r="D423" s="7">
        <f t="shared" si="48"/>
        <v>0.15463915333013345</v>
      </c>
      <c r="E423" s="7">
        <f t="shared" si="49"/>
        <v>3.359022716587709E-2</v>
      </c>
      <c r="F423" s="7">
        <f t="shared" si="50"/>
        <v>0.24134414449488673</v>
      </c>
      <c r="G423" s="7">
        <f t="shared" si="51"/>
        <v>-0.36507754552398475</v>
      </c>
      <c r="H423" s="7">
        <f t="shared" si="54"/>
        <v>-8.835720846187165</v>
      </c>
      <c r="I423" s="7">
        <f t="shared" si="55"/>
        <v>-68.787478783442111</v>
      </c>
    </row>
    <row r="424" spans="1:9" x14ac:dyDescent="0.25">
      <c r="A424">
        <v>410</v>
      </c>
      <c r="B424" s="7">
        <f t="shared" si="52"/>
        <v>-8.8295968576627057</v>
      </c>
      <c r="C424" s="7">
        <f t="shared" si="53"/>
        <v>-68.771817497920495</v>
      </c>
      <c r="D424" s="7">
        <f t="shared" si="48"/>
        <v>0.15461285315543699</v>
      </c>
      <c r="E424" s="7">
        <f t="shared" si="49"/>
        <v>3.3669195921483874E-2</v>
      </c>
      <c r="F424" s="7">
        <f t="shared" si="50"/>
        <v>0.24173580693399921</v>
      </c>
      <c r="G424" s="7">
        <f t="shared" si="51"/>
        <v>-0.36591275062390943</v>
      </c>
      <c r="H424" s="7">
        <f t="shared" si="54"/>
        <v>-8.8543065779713661</v>
      </c>
      <c r="I424" s="7">
        <f t="shared" si="55"/>
        <v>-68.834931523989567</v>
      </c>
    </row>
    <row r="425" spans="1:9" x14ac:dyDescent="0.25">
      <c r="A425">
        <v>411</v>
      </c>
      <c r="B425" s="7">
        <f t="shared" si="52"/>
        <v>-8.8479916228734918</v>
      </c>
      <c r="C425" s="7">
        <f t="shared" si="53"/>
        <v>-68.818821412446908</v>
      </c>
      <c r="D425" s="7">
        <f t="shared" si="48"/>
        <v>0.1545864917356978</v>
      </c>
      <c r="E425" s="7">
        <f t="shared" si="49"/>
        <v>3.3748141777969705E-2</v>
      </c>
      <c r="F425" s="7">
        <f t="shared" si="50"/>
        <v>0.242128365219343</v>
      </c>
      <c r="G425" s="7">
        <f t="shared" si="51"/>
        <v>-0.36674754043235758</v>
      </c>
      <c r="H425" s="7">
        <f t="shared" si="54"/>
        <v>-8.8728596002612701</v>
      </c>
      <c r="I425" s="7">
        <f t="shared" si="55"/>
        <v>-68.882184311815777</v>
      </c>
    </row>
    <row r="426" spans="1:9" x14ac:dyDescent="0.25">
      <c r="A426">
        <v>412</v>
      </c>
      <c r="B426" s="7">
        <f t="shared" si="52"/>
        <v>-8.8663533320357359</v>
      </c>
      <c r="C426" s="7">
        <f t="shared" si="53"/>
        <v>-68.865626686561399</v>
      </c>
      <c r="D426" s="7">
        <f t="shared" si="48"/>
        <v>0.15456006909247294</v>
      </c>
      <c r="E426" s="7">
        <f t="shared" si="49"/>
        <v>3.3827064682434911E-2</v>
      </c>
      <c r="F426" s="7">
        <f t="shared" si="50"/>
        <v>0.242521818913079</v>
      </c>
      <c r="G426" s="7">
        <f t="shared" si="51"/>
        <v>-0.36758191400020557</v>
      </c>
      <c r="H426" s="7">
        <f t="shared" si="54"/>
        <v>-8.8913800034404531</v>
      </c>
      <c r="I426" s="7">
        <f t="shared" si="55"/>
        <v>-68.929238349505354</v>
      </c>
    </row>
    <row r="427" spans="1:9" x14ac:dyDescent="0.25">
      <c r="A427">
        <v>413</v>
      </c>
      <c r="B427" s="7">
        <f t="shared" si="52"/>
        <v>-8.8846820756275751</v>
      </c>
      <c r="C427" s="7">
        <f t="shared" si="53"/>
        <v>-68.912234513623559</v>
      </c>
      <c r="D427" s="7">
        <f t="shared" si="48"/>
        <v>0.1545335852473691</v>
      </c>
      <c r="E427" s="7">
        <f t="shared" si="49"/>
        <v>3.3905964582001166E-2</v>
      </c>
      <c r="F427" s="7">
        <f t="shared" si="50"/>
        <v>0.24291616757636714</v>
      </c>
      <c r="G427" s="7">
        <f t="shared" si="51"/>
        <v>-0.36841587037879031</v>
      </c>
      <c r="H427" s="7">
        <f t="shared" si="54"/>
        <v>-8.9098678777663771</v>
      </c>
      <c r="I427" s="7">
        <f t="shared" si="55"/>
        <v>-68.976094830575548</v>
      </c>
    </row>
    <row r="428" spans="1:9" x14ac:dyDescent="0.25">
      <c r="A428">
        <v>414</v>
      </c>
      <c r="B428" s="7">
        <f t="shared" si="52"/>
        <v>-8.9029779439953742</v>
      </c>
      <c r="C428" s="7">
        <f t="shared" si="53"/>
        <v>-68.958646078000342</v>
      </c>
      <c r="D428" s="7">
        <f t="shared" si="48"/>
        <v>0.15450704022204242</v>
      </c>
      <c r="E428" s="7">
        <f t="shared" si="49"/>
        <v>3.3984841423811488E-2</v>
      </c>
      <c r="F428" s="7">
        <f t="shared" si="50"/>
        <v>0.24331141076936991</v>
      </c>
      <c r="G428" s="7">
        <f t="shared" si="51"/>
        <v>-0.36924940861990974</v>
      </c>
      <c r="H428" s="7">
        <f t="shared" si="54"/>
        <v>-8.928323313367029</v>
      </c>
      <c r="I428" s="7">
        <f t="shared" si="55"/>
        <v>-69.022754939554872</v>
      </c>
    </row>
    <row r="429" spans="1:9" x14ac:dyDescent="0.25">
      <c r="A429">
        <v>415</v>
      </c>
      <c r="B429" s="7">
        <f t="shared" si="52"/>
        <v>-8.9212410273504332</v>
      </c>
      <c r="C429" s="7">
        <f t="shared" si="53"/>
        <v>-69.004862555144683</v>
      </c>
      <c r="D429" s="7">
        <f t="shared" si="48"/>
        <v>0.15448043403819844</v>
      </c>
      <c r="E429" s="7">
        <f t="shared" si="49"/>
        <v>3.4063695155030327E-2</v>
      </c>
      <c r="F429" s="7">
        <f t="shared" si="50"/>
        <v>0.24370754805124983</v>
      </c>
      <c r="G429" s="7">
        <f t="shared" si="51"/>
        <v>-0.37008252777582457</v>
      </c>
      <c r="H429" s="7">
        <f t="shared" si="54"/>
        <v>-8.9467464002375827</v>
      </c>
      <c r="I429" s="7">
        <f t="shared" si="55"/>
        <v>-69.069219852061977</v>
      </c>
    </row>
    <row r="430" spans="1:9" x14ac:dyDescent="0.25">
      <c r="A430">
        <v>416</v>
      </c>
      <c r="B430" s="7">
        <f t="shared" si="52"/>
        <v>-8.9394714157657624</v>
      </c>
      <c r="C430" s="7">
        <f t="shared" si="53"/>
        <v>-69.050885111673111</v>
      </c>
      <c r="D430" s="7">
        <f t="shared" si="48"/>
        <v>0.15445376671759231</v>
      </c>
      <c r="E430" s="7">
        <f t="shared" si="49"/>
        <v>3.4142525722843563E-2</v>
      </c>
      <c r="F430" s="7">
        <f t="shared" si="50"/>
        <v>0.24410457898017235</v>
      </c>
      <c r="G430" s="7">
        <f t="shared" si="51"/>
        <v>-0.37091522689925882</v>
      </c>
      <c r="H430" s="7">
        <f t="shared" si="54"/>
        <v>-8.9651372282371753</v>
      </c>
      <c r="I430" s="7">
        <f t="shared" si="55"/>
        <v>-69.115490734882798</v>
      </c>
    </row>
    <row r="431" spans="1:9" x14ac:dyDescent="0.25">
      <c r="A431">
        <v>417</v>
      </c>
      <c r="B431" s="7">
        <f t="shared" si="52"/>
        <v>-8.9576691991729724</v>
      </c>
      <c r="C431" s="7">
        <f t="shared" si="53"/>
        <v>-69.096714905442695</v>
      </c>
      <c r="D431" s="7">
        <f t="shared" si="48"/>
        <v>0.15442703828202839</v>
      </c>
      <c r="E431" s="7">
        <f t="shared" si="49"/>
        <v>3.4221333074458612E-2</v>
      </c>
      <c r="F431" s="7">
        <f t="shared" si="50"/>
        <v>0.24450250311330446</v>
      </c>
      <c r="G431" s="7">
        <f t="shared" si="51"/>
        <v>-0.37174750504340093</v>
      </c>
      <c r="H431" s="7">
        <f t="shared" si="54"/>
        <v>-8.983495887085752</v>
      </c>
      <c r="I431" s="7">
        <f t="shared" si="55"/>
        <v>-69.16156874604772</v>
      </c>
    </row>
    <row r="432" spans="1:9" x14ac:dyDescent="0.25">
      <c r="A432">
        <v>418</v>
      </c>
      <c r="B432" s="7">
        <f t="shared" si="52"/>
        <v>-8.9758344673592063</v>
      </c>
      <c r="C432" s="7">
        <f t="shared" si="53"/>
        <v>-69.142353085627363</v>
      </c>
      <c r="D432" s="7">
        <f t="shared" si="48"/>
        <v>0.15440024875336061</v>
      </c>
      <c r="E432" s="7">
        <f t="shared" si="49"/>
        <v>3.4300117157104452E-2</v>
      </c>
      <c r="F432" s="7">
        <f t="shared" si="50"/>
        <v>0.24490132000681664</v>
      </c>
      <c r="G432" s="7">
        <f t="shared" si="51"/>
        <v>-0.37257936126190494</v>
      </c>
      <c r="H432" s="7">
        <f t="shared" si="54"/>
        <v>-9.0018224663610003</v>
      </c>
      <c r="I432" s="7">
        <f t="shared" si="55"/>
        <v>-69.207455034907582</v>
      </c>
    </row>
    <row r="433" spans="1:9" x14ac:dyDescent="0.25">
      <c r="A433">
        <v>419</v>
      </c>
      <c r="B433" s="7">
        <f t="shared" si="52"/>
        <v>-8.9939673099641784</v>
      </c>
      <c r="C433" s="7">
        <f t="shared" si="53"/>
        <v>-69.187800792793382</v>
      </c>
      <c r="D433" s="7">
        <f t="shared" si="48"/>
        <v>0.15437339815349221</v>
      </c>
      <c r="E433" s="7">
        <f t="shared" si="49"/>
        <v>3.4378877918031653E-2</v>
      </c>
      <c r="F433" s="7">
        <f t="shared" si="50"/>
        <v>0.24530102921588248</v>
      </c>
      <c r="G433" s="7">
        <f t="shared" si="51"/>
        <v>-0.37341079460889165</v>
      </c>
      <c r="H433" s="7">
        <f t="shared" si="54"/>
        <v>-9.0201170554953567</v>
      </c>
      <c r="I433" s="7">
        <f t="shared" si="55"/>
        <v>-69.253150742209172</v>
      </c>
    </row>
    <row r="434" spans="1:9" x14ac:dyDescent="0.25">
      <c r="A434">
        <v>420</v>
      </c>
      <c r="B434" s="7">
        <f t="shared" si="52"/>
        <v>-9.0120678164772663</v>
      </c>
      <c r="C434" s="7">
        <f t="shared" si="53"/>
        <v>-69.233059158974214</v>
      </c>
      <c r="D434" s="7">
        <f t="shared" si="48"/>
        <v>0.15434648650437577</v>
      </c>
      <c r="E434" s="7">
        <f t="shared" si="49"/>
        <v>3.4457615304512454E-2</v>
      </c>
      <c r="F434" s="7">
        <f t="shared" si="50"/>
        <v>0.24570163029467951</v>
      </c>
      <c r="G434" s="7">
        <f t="shared" si="51"/>
        <v>-0.37424180413894942</v>
      </c>
      <c r="H434" s="7">
        <f t="shared" si="54"/>
        <v>-9.0383797437730919</v>
      </c>
      <c r="I434" s="7">
        <f t="shared" si="55"/>
        <v>-69.298657000169968</v>
      </c>
    </row>
    <row r="435" spans="1:9" x14ac:dyDescent="0.25">
      <c r="A435">
        <v>421</v>
      </c>
      <c r="B435" s="7">
        <f t="shared" si="52"/>
        <v>-9.0301360762346956</v>
      </c>
      <c r="C435" s="7">
        <f t="shared" si="53"/>
        <v>-69.278129307744621</v>
      </c>
      <c r="D435" s="7">
        <f t="shared" si="48"/>
        <v>0.15431951382801318</v>
      </c>
      <c r="E435" s="7">
        <f t="shared" si="49"/>
        <v>3.4536329263840787E-2</v>
      </c>
      <c r="F435" s="7">
        <f t="shared" si="50"/>
        <v>0.24610312279638935</v>
      </c>
      <c r="G435" s="7">
        <f t="shared" si="51"/>
        <v>-0.37507238890713507</v>
      </c>
      <c r="H435" s="7">
        <f t="shared" si="54"/>
        <v>-9.0566106203274526</v>
      </c>
      <c r="I435" s="7">
        <f t="shared" si="55"/>
        <v>-69.343974932552143</v>
      </c>
    </row>
    <row r="436" spans="1:9" x14ac:dyDescent="0.25">
      <c r="A436">
        <v>422</v>
      </c>
      <c r="B436" s="7">
        <f t="shared" si="52"/>
        <v>-9.0481721784167881</v>
      </c>
      <c r="C436" s="7">
        <f t="shared" si="53"/>
        <v>-69.323012354294107</v>
      </c>
      <c r="D436" s="7">
        <f t="shared" si="48"/>
        <v>0.15429248014645577</v>
      </c>
      <c r="E436" s="7">
        <f t="shared" si="49"/>
        <v>3.4615019743332358E-2</v>
      </c>
      <c r="F436" s="7">
        <f t="shared" si="50"/>
        <v>0.24650550627319878</v>
      </c>
      <c r="G436" s="7">
        <f t="shared" si="51"/>
        <v>-0.37590254796897549</v>
      </c>
      <c r="H436" s="7">
        <f t="shared" si="54"/>
        <v>-9.0748097741379024</v>
      </c>
      <c r="I436" s="7">
        <f t="shared" si="55"/>
        <v>-69.389105654735943</v>
      </c>
    </row>
    <row r="437" spans="1:9" x14ac:dyDescent="0.25">
      <c r="A437">
        <v>423</v>
      </c>
      <c r="B437" s="7">
        <f t="shared" si="52"/>
        <v>-9.0661762120452813</v>
      </c>
      <c r="C437" s="7">
        <f t="shared" si="53"/>
        <v>-69.367709405499653</v>
      </c>
      <c r="D437" s="7">
        <f t="shared" si="48"/>
        <v>0.15426538548180396</v>
      </c>
      <c r="E437" s="7">
        <f t="shared" si="49"/>
        <v>3.4693686690324653E-2</v>
      </c>
      <c r="F437" s="7">
        <f t="shared" si="50"/>
        <v>0.2469087802762997</v>
      </c>
      <c r="G437" s="7">
        <f t="shared" si="51"/>
        <v>-0.37673228038046819</v>
      </c>
      <c r="H437" s="7">
        <f t="shared" si="54"/>
        <v>-9.0929772940274471</v>
      </c>
      <c r="I437" s="7">
        <f t="shared" si="55"/>
        <v>-69.434050273792252</v>
      </c>
    </row>
    <row r="438" spans="1:9" x14ac:dyDescent="0.25">
      <c r="A438">
        <v>424</v>
      </c>
      <c r="B438" s="7">
        <f t="shared" si="52"/>
        <v>-9.084148265980728</v>
      </c>
      <c r="C438" s="7">
        <f t="shared" si="53"/>
        <v>-69.412221559997732</v>
      </c>
      <c r="D438" s="7">
        <f t="shared" si="48"/>
        <v>0.15423822985620769</v>
      </c>
      <c r="E438" s="7">
        <f t="shared" si="49"/>
        <v>3.4772330052177031E-2</v>
      </c>
      <c r="F438" s="7">
        <f t="shared" si="50"/>
        <v>0.24731294435589002</v>
      </c>
      <c r="G438" s="7">
        <f t="shared" si="51"/>
        <v>-0.37756158519808264</v>
      </c>
      <c r="H438" s="7">
        <f t="shared" si="54"/>
        <v>-9.1111132686599703</v>
      </c>
      <c r="I438" s="7">
        <f t="shared" si="55"/>
        <v>-69.478809888554679</v>
      </c>
    </row>
    <row r="439" spans="1:9" x14ac:dyDescent="0.25">
      <c r="A439">
        <v>425</v>
      </c>
      <c r="B439" s="7">
        <f t="shared" si="52"/>
        <v>-9.1020884289199593</v>
      </c>
      <c r="C439" s="7">
        <f t="shared" si="53"/>
        <v>-69.456549908255738</v>
      </c>
      <c r="D439" s="7">
        <f t="shared" si="48"/>
        <v>0.15421101329186587</v>
      </c>
      <c r="E439" s="7">
        <f t="shared" si="49"/>
        <v>3.485094977627072E-2</v>
      </c>
      <c r="F439" s="7">
        <f t="shared" si="50"/>
        <v>0.24771799806117367</v>
      </c>
      <c r="G439" s="7">
        <f t="shared" si="51"/>
        <v>-0.37839046147876088</v>
      </c>
      <c r="H439" s="7">
        <f t="shared" si="54"/>
        <v>-9.1292177865377013</v>
      </c>
      <c r="I439" s="7">
        <f t="shared" si="55"/>
        <v>-69.523385589690747</v>
      </c>
    </row>
    <row r="440" spans="1:9" x14ac:dyDescent="0.25">
      <c r="A440">
        <v>426</v>
      </c>
      <c r="B440" s="7">
        <f t="shared" si="52"/>
        <v>-9.1199967893936069</v>
      </c>
      <c r="C440" s="7">
        <f t="shared" si="53"/>
        <v>-69.500695532642652</v>
      </c>
      <c r="D440" s="7">
        <f t="shared" si="48"/>
        <v>0.15418373581102685</v>
      </c>
      <c r="E440" s="7">
        <f t="shared" si="49"/>
        <v>3.4929545810008941E-2</v>
      </c>
      <c r="F440" s="7">
        <f t="shared" si="50"/>
        <v>0.24812394094036161</v>
      </c>
      <c r="G440" s="7">
        <f t="shared" si="51"/>
        <v>-0.37921890827991933</v>
      </c>
      <c r="H440" s="7">
        <f t="shared" si="54"/>
        <v>-9.1472909359987256</v>
      </c>
      <c r="I440" s="7">
        <f t="shared" si="55"/>
        <v>-69.567778459772555</v>
      </c>
    </row>
    <row r="441" spans="1:9" x14ac:dyDescent="0.25">
      <c r="A441">
        <v>427</v>
      </c>
      <c r="B441" s="7">
        <f t="shared" si="52"/>
        <v>-9.137873435763705</v>
      </c>
      <c r="C441" s="7">
        <f t="shared" si="53"/>
        <v>-69.544659507499077</v>
      </c>
      <c r="D441" s="7">
        <f t="shared" si="48"/>
        <v>0.15415639743598808</v>
      </c>
      <c r="E441" s="7">
        <f t="shared" si="49"/>
        <v>3.5008118100816867E-2</v>
      </c>
      <c r="F441" s="7">
        <f t="shared" si="50"/>
        <v>0.24853077254067213</v>
      </c>
      <c r="G441" s="7">
        <f t="shared" si="51"/>
        <v>-0.38004692465944906</v>
      </c>
      <c r="H441" s="7">
        <f t="shared" si="54"/>
        <v>-9.1653328052145575</v>
      </c>
      <c r="I441" s="7">
        <f t="shared" si="55"/>
        <v>-69.611989573346747</v>
      </c>
    </row>
    <row r="442" spans="1:9" x14ac:dyDescent="0.25">
      <c r="A442">
        <v>428</v>
      </c>
      <c r="B442" s="7">
        <f t="shared" si="52"/>
        <v>-9.1557184562213525</v>
      </c>
      <c r="C442" s="7">
        <f t="shared" si="53"/>
        <v>-69.588442899206683</v>
      </c>
      <c r="D442" s="7">
        <f t="shared" si="48"/>
        <v>0.15412899818909617</v>
      </c>
      <c r="E442" s="7">
        <f t="shared" si="49"/>
        <v>3.5086666596141729E-2</v>
      </c>
      <c r="F442" s="7">
        <f t="shared" si="50"/>
        <v>0.24893849240833121</v>
      </c>
      <c r="G442" s="7">
        <f t="shared" si="51"/>
        <v>-0.38087450967571695</v>
      </c>
      <c r="H442" s="7">
        <f t="shared" si="54"/>
        <v>-9.1833434821877837</v>
      </c>
      <c r="I442" s="7">
        <f t="shared" si="55"/>
        <v>-69.656019997003753</v>
      </c>
    </row>
    <row r="443" spans="1:9" x14ac:dyDescent="0.25">
      <c r="A443">
        <v>429</v>
      </c>
      <c r="B443" s="7">
        <f t="shared" si="52"/>
        <v>-9.1735319387844427</v>
      </c>
      <c r="C443" s="7">
        <f t="shared" si="53"/>
        <v>-69.632046766256764</v>
      </c>
      <c r="D443" s="7">
        <f t="shared" si="48"/>
        <v>0.15410153809274696</v>
      </c>
      <c r="E443" s="7">
        <f t="shared" si="49"/>
        <v>3.5165191243452867E-2</v>
      </c>
      <c r="F443" s="7">
        <f t="shared" si="50"/>
        <v>0.2493471000885733</v>
      </c>
      <c r="G443" s="7">
        <f t="shared" si="51"/>
        <v>-0.38170166238756753</v>
      </c>
      <c r="H443" s="7">
        <f t="shared" si="54"/>
        <v>-9.2013230547497802</v>
      </c>
      <c r="I443" s="7">
        <f t="shared" si="55"/>
        <v>-69.69987078944655</v>
      </c>
    </row>
    <row r="444" spans="1:9" x14ac:dyDescent="0.25">
      <c r="A444">
        <v>430</v>
      </c>
      <c r="B444" s="7">
        <f t="shared" si="52"/>
        <v>-9.1913139712954415</v>
      </c>
      <c r="C444" s="7">
        <f t="shared" si="53"/>
        <v>-69.675472159318588</v>
      </c>
      <c r="D444" s="7">
        <f t="shared" si="48"/>
        <v>0.15407401716938537</v>
      </c>
      <c r="E444" s="7">
        <f t="shared" si="49"/>
        <v>3.524369199024175E-2</v>
      </c>
      <c r="F444" s="7">
        <f t="shared" si="50"/>
        <v>0.24975659512564141</v>
      </c>
      <c r="G444" s="7">
        <f t="shared" si="51"/>
        <v>-0.38252838185432275</v>
      </c>
      <c r="H444" s="7">
        <f t="shared" si="54"/>
        <v>-9.2192716105584633</v>
      </c>
      <c r="I444" s="7">
        <f t="shared" si="55"/>
        <v>-69.743543001558521</v>
      </c>
    </row>
    <row r="445" spans="1:9" x14ac:dyDescent="0.25">
      <c r="A445">
        <v>431</v>
      </c>
      <c r="B445" s="7">
        <f t="shared" si="52"/>
        <v>-9.2090646414192605</v>
      </c>
      <c r="C445" s="7">
        <f t="shared" si="53"/>
        <v>-69.718720121306561</v>
      </c>
      <c r="D445" s="7">
        <f t="shared" si="48"/>
        <v>0.15404643544150542</v>
      </c>
      <c r="E445" s="7">
        <f t="shared" si="49"/>
        <v>3.532216878402205E-2</v>
      </c>
      <c r="F445" s="7">
        <f t="shared" si="50"/>
        <v>0.2501669770627879</v>
      </c>
      <c r="G445" s="7">
        <f t="shared" si="51"/>
        <v>-0.38335466713578426</v>
      </c>
      <c r="H445" s="7">
        <f t="shared" si="54"/>
        <v>-9.2371892370961568</v>
      </c>
      <c r="I445" s="7">
        <f t="shared" si="55"/>
        <v>-69.787037676470973</v>
      </c>
    </row>
    <row r="446" spans="1:9" x14ac:dyDescent="0.25">
      <c r="A446">
        <v>432</v>
      </c>
      <c r="B446" s="7">
        <f t="shared" si="52"/>
        <v>-9.2267840366411296</v>
      </c>
      <c r="C446" s="7">
        <f t="shared" si="53"/>
        <v>-69.7617916874472</v>
      </c>
      <c r="D446" s="7">
        <f t="shared" si="48"/>
        <v>0.1540187929316503</v>
      </c>
      <c r="E446" s="7">
        <f t="shared" si="49"/>
        <v>3.5400621572329642E-2</v>
      </c>
      <c r="F446" s="7">
        <f t="shared" si="50"/>
        <v>0.25057824544227558</v>
      </c>
      <c r="G446" s="7">
        <f t="shared" si="51"/>
        <v>-0.38418051729223335</v>
      </c>
      <c r="H446" s="7">
        <f t="shared" si="54"/>
        <v>-9.2550760216674473</v>
      </c>
      <c r="I446" s="7">
        <f t="shared" si="55"/>
        <v>-69.830355849629683</v>
      </c>
    </row>
    <row r="447" spans="1:9" x14ac:dyDescent="0.25">
      <c r="A447">
        <v>433</v>
      </c>
      <c r="B447" s="7">
        <f t="shared" si="52"/>
        <v>-9.2444722442646121</v>
      </c>
      <c r="C447" s="7">
        <f t="shared" si="53"/>
        <v>-69.804687885345231</v>
      </c>
      <c r="D447" s="7">
        <f t="shared" si="48"/>
        <v>0.15399108966241215</v>
      </c>
      <c r="E447" s="7">
        <f t="shared" si="49"/>
        <v>3.5479050302722734E-2</v>
      </c>
      <c r="F447" s="7">
        <f t="shared" si="50"/>
        <v>0.25099039980537641</v>
      </c>
      <c r="G447" s="7">
        <f t="shared" si="51"/>
        <v>-0.38500593138443301</v>
      </c>
      <c r="H447" s="7">
        <f t="shared" si="54"/>
        <v>-9.2729320513971594</v>
      </c>
      <c r="I447" s="7">
        <f t="shared" si="55"/>
        <v>-69.873498548861278</v>
      </c>
    </row>
    <row r="448" spans="1:9" x14ac:dyDescent="0.25">
      <c r="A448">
        <v>434</v>
      </c>
      <c r="B448" s="7">
        <f t="shared" si="52"/>
        <v>-9.2621293514095981</v>
      </c>
      <c r="C448" s="7">
        <f t="shared" si="53"/>
        <v>-69.847409735049226</v>
      </c>
      <c r="D448" s="7">
        <f t="shared" si="48"/>
        <v>0.15396332565643225</v>
      </c>
      <c r="E448" s="7">
        <f t="shared" si="49"/>
        <v>3.5557454922781839E-2</v>
      </c>
      <c r="F448" s="7">
        <f t="shared" si="50"/>
        <v>0.25140343969237389</v>
      </c>
      <c r="G448" s="7">
        <f t="shared" si="51"/>
        <v>-0.38583090847362811</v>
      </c>
      <c r="H448" s="7">
        <f t="shared" si="54"/>
        <v>-9.2907574132283663</v>
      </c>
      <c r="I448" s="7">
        <f t="shared" si="55"/>
        <v>-69.916466794438406</v>
      </c>
    </row>
    <row r="449" spans="1:9" x14ac:dyDescent="0.25">
      <c r="A449">
        <v>435</v>
      </c>
      <c r="B449" s="7">
        <f t="shared" si="52"/>
        <v>-9.2797554450104069</v>
      </c>
      <c r="C449" s="7">
        <f t="shared" si="53"/>
        <v>-69.889958249116447</v>
      </c>
      <c r="D449" s="7">
        <f t="shared" si="48"/>
        <v>0.15393550093640085</v>
      </c>
      <c r="E449" s="7">
        <f t="shared" si="49"/>
        <v>3.5635835380109865E-2</v>
      </c>
      <c r="F449" s="7">
        <f t="shared" si="50"/>
        <v>0.2518173646425631</v>
      </c>
      <c r="G449" s="7">
        <f t="shared" si="51"/>
        <v>-0.38665544762154702</v>
      </c>
      <c r="H449" s="7">
        <f t="shared" si="54"/>
        <v>-9.3085521939204501</v>
      </c>
      <c r="I449" s="7">
        <f t="shared" si="55"/>
        <v>-69.959261599144767</v>
      </c>
    </row>
    <row r="450" spans="1:9" x14ac:dyDescent="0.25">
      <c r="A450">
        <v>436</v>
      </c>
      <c r="B450" s="7">
        <f t="shared" si="52"/>
        <v>-9.2973506118139309</v>
      </c>
      <c r="C450" s="7">
        <f t="shared" si="53"/>
        <v>-69.932334432677195</v>
      </c>
      <c r="D450" s="7">
        <f t="shared" si="48"/>
        <v>0.15390761552505719</v>
      </c>
      <c r="E450" s="7">
        <f t="shared" si="49"/>
        <v>3.5714191622332137E-2</v>
      </c>
      <c r="F450" s="7">
        <f t="shared" si="50"/>
        <v>0.25223217419425059</v>
      </c>
      <c r="G450" s="7">
        <f t="shared" si="51"/>
        <v>-0.38747954789040218</v>
      </c>
      <c r="H450" s="7">
        <f t="shared" si="54"/>
        <v>-9.3263164800472289</v>
      </c>
      <c r="I450" s="7">
        <f t="shared" si="55"/>
        <v>-70.001883968339385</v>
      </c>
    </row>
    <row r="451" spans="1:9" x14ac:dyDescent="0.25">
      <c r="A451">
        <v>437</v>
      </c>
      <c r="B451" s="7">
        <f t="shared" si="52"/>
        <v>-9.314914938377818</v>
      </c>
      <c r="C451" s="7">
        <f t="shared" si="53"/>
        <v>-69.974539283498601</v>
      </c>
      <c r="D451" s="7">
        <f t="shared" si="48"/>
        <v>0.15387966944518952</v>
      </c>
      <c r="E451" s="7">
        <f t="shared" si="49"/>
        <v>3.579252359709649E-2</v>
      </c>
      <c r="F451" s="7">
        <f t="shared" si="50"/>
        <v>0.25264786788475502</v>
      </c>
      <c r="G451" s="7">
        <f t="shared" si="51"/>
        <v>-0.38830320834289184</v>
      </c>
      <c r="H451" s="7">
        <f t="shared" si="54"/>
        <v>-9.3440503579951404</v>
      </c>
      <c r="I451" s="7">
        <f t="shared" si="55"/>
        <v>-70.044334900020303</v>
      </c>
    </row>
    <row r="452" spans="1:9" x14ac:dyDescent="0.25">
      <c r="A452">
        <v>438</v>
      </c>
      <c r="B452" s="7">
        <f t="shared" si="52"/>
        <v>-9.3324485110687263</v>
      </c>
      <c r="C452" s="7">
        <f t="shared" si="53"/>
        <v>-70.016573792047609</v>
      </c>
      <c r="D452" s="7">
        <f t="shared" si="48"/>
        <v>0.15385166271963502</v>
      </c>
      <c r="E452" s="7">
        <f t="shared" si="49"/>
        <v>3.5870831252073257E-2</v>
      </c>
      <c r="F452" s="7">
        <f t="shared" si="50"/>
        <v>0.25306444525040828</v>
      </c>
      <c r="G452" s="7">
        <f t="shared" si="51"/>
        <v>-0.38912642804220016</v>
      </c>
      <c r="H452" s="7">
        <f t="shared" si="54"/>
        <v>-9.3617539139614578</v>
      </c>
      <c r="I452" s="7">
        <f t="shared" si="55"/>
        <v>-70.086615384887395</v>
      </c>
    </row>
    <row r="453" spans="1:9" x14ac:dyDescent="0.25">
      <c r="A453">
        <v>439</v>
      </c>
      <c r="B453" s="7">
        <f t="shared" si="52"/>
        <v>-9.3499514160606285</v>
      </c>
      <c r="C453" s="7">
        <f t="shared" si="53"/>
        <v>-70.058438941553675</v>
      </c>
      <c r="D453" s="7">
        <f t="shared" si="48"/>
        <v>0.15382359537127979</v>
      </c>
      <c r="E453" s="7">
        <f t="shared" si="49"/>
        <v>3.5949114534955355E-2</v>
      </c>
      <c r="F453" s="7">
        <f t="shared" si="50"/>
        <v>0.25348190582655561</v>
      </c>
      <c r="G453" s="7">
        <f t="shared" si="51"/>
        <v>-0.3899492060519989</v>
      </c>
      <c r="H453" s="7">
        <f t="shared" si="54"/>
        <v>-9.3794272339526046</v>
      </c>
      <c r="I453" s="7">
        <f t="shared" si="55"/>
        <v>-70.128726406405107</v>
      </c>
    </row>
    <row r="454" spans="1:9" x14ac:dyDescent="0.25">
      <c r="A454">
        <v>440</v>
      </c>
      <c r="B454" s="7">
        <f t="shared" si="52"/>
        <v>-9.367423739333173</v>
      </c>
      <c r="C454" s="7">
        <f t="shared" si="53"/>
        <v>-70.100135708070553</v>
      </c>
      <c r="D454" s="7">
        <f t="shared" si="48"/>
        <v>0.15379546742305888</v>
      </c>
      <c r="E454" s="7">
        <f t="shared" si="49"/>
        <v>3.6027373393458337E-2</v>
      </c>
      <c r="F454" s="7">
        <f t="shared" si="50"/>
        <v>0.25390024914755571</v>
      </c>
      <c r="G454" s="7">
        <f t="shared" si="51"/>
        <v>-0.39077154143644849</v>
      </c>
      <c r="H454" s="7">
        <f t="shared" si="54"/>
        <v>-9.3970704037824646</v>
      </c>
      <c r="I454" s="7">
        <f t="shared" si="55"/>
        <v>-70.170668940864275</v>
      </c>
    </row>
    <row r="455" spans="1:9" x14ac:dyDescent="0.25">
      <c r="A455">
        <v>441</v>
      </c>
      <c r="B455" s="7">
        <f t="shared" si="52"/>
        <v>-9.3848655666700669</v>
      </c>
      <c r="C455" s="7">
        <f t="shared" si="53"/>
        <v>-70.141665060537733</v>
      </c>
      <c r="D455" s="7">
        <f t="shared" si="48"/>
        <v>0.15376727889795619</v>
      </c>
      <c r="E455" s="7">
        <f t="shared" si="49"/>
        <v>3.6105607775320417E-2</v>
      </c>
      <c r="F455" s="7">
        <f t="shared" si="50"/>
        <v>0.2543194747467824</v>
      </c>
      <c r="G455" s="7">
        <f t="shared" si="51"/>
        <v>-0.39159343326019858</v>
      </c>
      <c r="H455" s="7">
        <f t="shared" si="54"/>
        <v>-9.4146835090707839</v>
      </c>
      <c r="I455" s="7">
        <f t="shared" si="55"/>
        <v>-70.21244395744327</v>
      </c>
    </row>
    <row r="456" spans="1:9" x14ac:dyDescent="0.25">
      <c r="A456">
        <v>442</v>
      </c>
      <c r="B456" s="7">
        <f t="shared" si="52"/>
        <v>-9.4022769836575577</v>
      </c>
      <c r="C456" s="7">
        <f t="shared" si="53"/>
        <v>-70.183027960841216</v>
      </c>
      <c r="D456" s="7">
        <f t="shared" si="48"/>
        <v>0.15373902981900447</v>
      </c>
      <c r="E456" s="7">
        <f t="shared" si="49"/>
        <v>3.6183817628302528E-2</v>
      </c>
      <c r="F456" s="7">
        <f t="shared" si="50"/>
        <v>0.25473958215662396</v>
      </c>
      <c r="G456" s="7">
        <f t="shared" si="51"/>
        <v>-0.39241488058838953</v>
      </c>
      <c r="H456" s="7">
        <f t="shared" si="54"/>
        <v>-9.4322666352416125</v>
      </c>
      <c r="I456" s="7">
        <f t="shared" si="55"/>
        <v>-70.254052418268842</v>
      </c>
    </row>
    <row r="457" spans="1:9" x14ac:dyDescent="0.25">
      <c r="A457">
        <v>443</v>
      </c>
      <c r="B457" s="7">
        <f t="shared" si="52"/>
        <v>-9.4196580756829089</v>
      </c>
      <c r="C457" s="7">
        <f t="shared" si="53"/>
        <v>-70.224225363873686</v>
      </c>
      <c r="D457" s="7">
        <f t="shared" si="48"/>
        <v>0.15371072020928528</v>
      </c>
      <c r="E457" s="7">
        <f t="shared" si="49"/>
        <v>3.626200290018837E-2</v>
      </c>
      <c r="F457" s="7">
        <f t="shared" si="50"/>
        <v>0.25516057090848399</v>
      </c>
      <c r="G457" s="7">
        <f t="shared" si="51"/>
        <v>-0.39323588248665314</v>
      </c>
      <c r="H457" s="7">
        <f t="shared" si="54"/>
        <v>-9.4498198675217733</v>
      </c>
      <c r="I457" s="7">
        <f t="shared" si="55"/>
        <v>-70.295495278476295</v>
      </c>
    </row>
    <row r="458" spans="1:9" x14ac:dyDescent="0.25">
      <c r="A458">
        <v>444</v>
      </c>
      <c r="B458" s="7">
        <f t="shared" si="52"/>
        <v>-9.4370089279329719</v>
      </c>
      <c r="C458" s="7">
        <f t="shared" si="53"/>
        <v>-70.26525821759418</v>
      </c>
      <c r="D458" s="7">
        <f t="shared" si="48"/>
        <v>0.1536823500919291</v>
      </c>
      <c r="E458" s="7">
        <f t="shared" si="49"/>
        <v>3.6340163538784491E-2</v>
      </c>
      <c r="F458" s="7">
        <f t="shared" si="50"/>
        <v>0.25558244053278201</v>
      </c>
      <c r="G458" s="7">
        <f t="shared" si="51"/>
        <v>-0.39405643802111412</v>
      </c>
      <c r="H458" s="7">
        <f t="shared" si="54"/>
        <v>-9.4673432909394091</v>
      </c>
      <c r="I458" s="7">
        <f t="shared" si="55"/>
        <v>-70.336773486268996</v>
      </c>
    </row>
    <row r="459" spans="1:9" x14ac:dyDescent="0.25">
      <c r="A459">
        <v>445</v>
      </c>
      <c r="B459" s="7">
        <f t="shared" si="52"/>
        <v>-9.4543296253927629</v>
      </c>
      <c r="C459" s="7">
        <f t="shared" si="53"/>
        <v>-70.306127463087165</v>
      </c>
      <c r="D459" s="7">
        <f t="shared" si="48"/>
        <v>0.15365391949011509</v>
      </c>
      <c r="E459" s="7">
        <f t="shared" si="49"/>
        <v>3.6418299491920256E-2</v>
      </c>
      <c r="F459" s="7">
        <f t="shared" si="50"/>
        <v>0.25600519055895443</v>
      </c>
      <c r="G459" s="7">
        <f t="shared" si="51"/>
        <v>-0.39487654625839042</v>
      </c>
      <c r="H459" s="7">
        <f t="shared" si="54"/>
        <v>-9.4848369903225755</v>
      </c>
      <c r="I459" s="7">
        <f t="shared" si="55"/>
        <v>-70.377887982977441</v>
      </c>
    </row>
    <row r="460" spans="1:9" x14ac:dyDescent="0.25">
      <c r="A460">
        <v>446</v>
      </c>
      <c r="B460" s="7">
        <f t="shared" si="52"/>
        <v>-9.4716202528441293</v>
      </c>
      <c r="C460" s="7">
        <f t="shared" si="53"/>
        <v>-70.346834034621082</v>
      </c>
      <c r="D460" s="7">
        <f t="shared" si="48"/>
        <v>0.15362542842707125</v>
      </c>
      <c r="E460" s="7">
        <f t="shared" si="49"/>
        <v>3.6496410707447982E-2</v>
      </c>
      <c r="F460" s="7">
        <f t="shared" si="50"/>
        <v>0.25642882051545424</v>
      </c>
      <c r="G460" s="7">
        <f t="shared" si="51"/>
        <v>-0.39569620626559493</v>
      </c>
      <c r="H460" s="7">
        <f t="shared" si="54"/>
        <v>-9.5023010502978362</v>
      </c>
      <c r="I460" s="7">
        <f t="shared" si="55"/>
        <v>-70.418839703117669</v>
      </c>
    </row>
    <row r="461" spans="1:9" x14ac:dyDescent="0.25">
      <c r="A461">
        <v>447</v>
      </c>
      <c r="B461" s="7">
        <f t="shared" si="52"/>
        <v>-9.4888808948644119</v>
      </c>
      <c r="C461" s="7">
        <f t="shared" si="53"/>
        <v>-70.387378859706274</v>
      </c>
      <c r="D461" s="7">
        <f t="shared" si="48"/>
        <v>0.15359687692607421</v>
      </c>
      <c r="E461" s="7">
        <f t="shared" si="49"/>
        <v>3.6574497133242914E-2</v>
      </c>
      <c r="F461" s="7">
        <f t="shared" si="50"/>
        <v>0.25685332992975196</v>
      </c>
      <c r="G461" s="7">
        <f t="shared" si="51"/>
        <v>-0.39651541711033611</v>
      </c>
      <c r="H461" s="7">
        <f t="shared" si="54"/>
        <v>-9.5197355552889729</v>
      </c>
      <c r="I461" s="7">
        <f t="shared" si="55"/>
        <v>-70.459629574449295</v>
      </c>
    </row>
    <row r="462" spans="1:9" x14ac:dyDescent="0.25">
      <c r="A462">
        <v>448</v>
      </c>
      <c r="B462" s="7">
        <f t="shared" si="52"/>
        <v>-9.5061116358252011</v>
      </c>
      <c r="C462" s="7">
        <f t="shared" si="53"/>
        <v>-70.427762859152466</v>
      </c>
      <c r="D462" s="7">
        <f t="shared" si="48"/>
        <v>0.15356826501044954</v>
      </c>
      <c r="E462" s="7">
        <f t="shared" si="49"/>
        <v>3.665255871720334E-2</v>
      </c>
      <c r="F462" s="7">
        <f t="shared" si="50"/>
        <v>0.25727871832833604</v>
      </c>
      <c r="G462" s="7">
        <f t="shared" si="51"/>
        <v>-0.39733417786071923</v>
      </c>
      <c r="H462" s="7">
        <f t="shared" si="54"/>
        <v>-9.537140589515662</v>
      </c>
      <c r="I462" s="7">
        <f t="shared" si="55"/>
        <v>-70.50025851803278</v>
      </c>
    </row>
    <row r="463" spans="1:9" x14ac:dyDescent="0.25">
      <c r="A463">
        <v>449</v>
      </c>
      <c r="B463" s="7">
        <f t="shared" si="52"/>
        <v>-9.5233125598910888</v>
      </c>
      <c r="C463" s="7">
        <f t="shared" si="53"/>
        <v>-70.467986947125596</v>
      </c>
      <c r="D463" s="7">
        <f t="shared" ref="D463:D526" si="56">$B$3*COS(0*2*PI()*$A463/$B$2)+$B$4*COS(1*2*PI()*$A463/$B$2)+$B$5*COS(2*2*PI()*$A463/$B$2)</f>
        <v>0.15353959270357126</v>
      </c>
      <c r="E463" s="7">
        <f t="shared" ref="E463:E526" si="57">$B$3*SIN(0*2*PI()*$A463/$B$2)+$B$4*SIN(1*2*PI()*$A463/$B$2)+$B$5*SIN(2*2*PI()*$A463/$B$2)</f>
        <v>3.6730595407250571E-2</v>
      </c>
      <c r="F463" s="7">
        <f t="shared" ref="F463:F526" si="58">1*COS(0*2*PI()*$A463/$B$2)+$B$6*COS(1*2*PI()*$A463/$B$2)+$B$7*COS(2*2*PI()*$A463/$B$2)</f>
        <v>0.25770498523671403</v>
      </c>
      <c r="G463" s="7">
        <f t="shared" ref="G463:G526" si="59">1*SIN(0*2*PI()*$A463/$B$2)+$B$6*SIN(1*2*PI()*$A463/$B$2)+$B$7*SIN(2*2*PI()*$A463/$B$2)</f>
        <v>-0.39815248758534738</v>
      </c>
      <c r="H463" s="7">
        <f t="shared" si="54"/>
        <v>-9.5545162369922814</v>
      </c>
      <c r="I463" s="7">
        <f t="shared" si="55"/>
        <v>-70.540727448286333</v>
      </c>
    </row>
    <row r="464" spans="1:9" x14ac:dyDescent="0.25">
      <c r="A464">
        <v>450</v>
      </c>
      <c r="B464" s="7">
        <f t="shared" ref="B464:B527" si="60">20*LOG10(SQRT(1+($A464*2*PI())^2*$F$6^2)/SQRT(1+($A464*2*PI())^2*$F$7^2))</f>
        <v>-9.5404837510185043</v>
      </c>
      <c r="C464" s="7">
        <f t="shared" ref="C464:C527" si="61">(ATAN2(1,2*PI()*$A464*$F$6)-ATAN2(1,2*PI()*$A464*$F$7))*180/PI()</f>
        <v>-70.508052031204343</v>
      </c>
      <c r="D464" s="7">
        <f t="shared" si="56"/>
        <v>0.15351086002886222</v>
      </c>
      <c r="E464" s="7">
        <f t="shared" si="57"/>
        <v>3.680860715132904E-2</v>
      </c>
      <c r="F464" s="7">
        <f t="shared" si="58"/>
        <v>0.25813213017941172</v>
      </c>
      <c r="G464" s="7">
        <f t="shared" si="59"/>
        <v>-0.39897034535332221</v>
      </c>
      <c r="H464" s="7">
        <f t="shared" ref="H464:H527" si="62">20*LOG10(SQRT((D464*D464+E464*E464))/SQRT((F464*F464+G464*G464)))</f>
        <v>-9.5718625815266609</v>
      </c>
      <c r="I464" s="7">
        <f t="shared" ref="I464:I527" si="63">-(ATAN2(D464,E464)-ATAN2(F464,G464))*180/PI()</f>
        <v>-70.58103727304217</v>
      </c>
    </row>
    <row r="465" spans="1:9" x14ac:dyDescent="0.25">
      <c r="A465">
        <v>451</v>
      </c>
      <c r="B465" s="7">
        <f t="shared" si="60"/>
        <v>-9.5576252929545564</v>
      </c>
      <c r="C465" s="7">
        <f t="shared" si="61"/>
        <v>-70.547959012435683</v>
      </c>
      <c r="D465" s="7">
        <f t="shared" si="56"/>
        <v>0.15348206700979383</v>
      </c>
      <c r="E465" s="7">
        <f t="shared" si="57"/>
        <v>3.6886593897406353E-2</v>
      </c>
      <c r="F465" s="7">
        <f t="shared" si="58"/>
        <v>0.25856015267997512</v>
      </c>
      <c r="G465" s="7">
        <f t="shared" si="59"/>
        <v>-0.39978775023424573</v>
      </c>
      <c r="H465" s="7">
        <f t="shared" si="62"/>
        <v>-9.5891797067189781</v>
      </c>
      <c r="I465" s="7">
        <f t="shared" si="63"/>
        <v>-70.62118889360238</v>
      </c>
    </row>
    <row r="466" spans="1:9" x14ac:dyDescent="0.25">
      <c r="A466">
        <v>452</v>
      </c>
      <c r="B466" s="7">
        <f t="shared" si="60"/>
        <v>-9.5747372692359498</v>
      </c>
      <c r="C466" s="7">
        <f t="shared" si="61"/>
        <v>-70.587708785390419</v>
      </c>
      <c r="D466" s="7">
        <f t="shared" si="56"/>
        <v>0.15345321366988626</v>
      </c>
      <c r="E466" s="7">
        <f t="shared" si="57"/>
        <v>3.6964555593473253E-2</v>
      </c>
      <c r="F466" s="7">
        <f t="shared" si="58"/>
        <v>0.25898905226096969</v>
      </c>
      <c r="G466" s="7">
        <f t="shared" si="59"/>
        <v>-0.40060470129821996</v>
      </c>
      <c r="H466" s="7">
        <f t="shared" si="62"/>
        <v>-9.6064676959605872</v>
      </c>
      <c r="I466" s="7">
        <f t="shared" si="63"/>
        <v>-70.661183204794099</v>
      </c>
    </row>
    <row r="467" spans="1:9" x14ac:dyDescent="0.25">
      <c r="A467">
        <v>453</v>
      </c>
      <c r="B467" s="7">
        <f t="shared" si="60"/>
        <v>-9.5918197631879138</v>
      </c>
      <c r="C467" s="7">
        <f t="shared" si="61"/>
        <v>-70.627302238217879</v>
      </c>
      <c r="D467" s="7">
        <f t="shared" si="56"/>
        <v>0.15342430003270813</v>
      </c>
      <c r="E467" s="7">
        <f t="shared" si="57"/>
        <v>3.704249218754381E-2</v>
      </c>
      <c r="F467" s="7">
        <f t="shared" si="58"/>
        <v>0.25941882844398245</v>
      </c>
      <c r="G467" s="7">
        <f t="shared" si="59"/>
        <v>-0.40142119761584966</v>
      </c>
      <c r="H467" s="7">
        <f t="shared" si="62"/>
        <v>-9.6237266324330086</v>
      </c>
      <c r="I467" s="7">
        <f t="shared" si="63"/>
        <v>-70.701021095024231</v>
      </c>
    </row>
    <row r="468" spans="1:9" x14ac:dyDescent="0.25">
      <c r="A468">
        <v>454</v>
      </c>
      <c r="B468" s="7">
        <f t="shared" si="60"/>
        <v>-9.6088728579231759</v>
      </c>
      <c r="C468" s="7">
        <f t="shared" si="61"/>
        <v>-70.666740252700208</v>
      </c>
      <c r="D468" s="7">
        <f t="shared" si="56"/>
        <v>0.15339532612187673</v>
      </c>
      <c r="E468" s="7">
        <f t="shared" si="57"/>
        <v>3.7120403627655341E-2</v>
      </c>
      <c r="F468" s="7">
        <f t="shared" si="58"/>
        <v>0.25984948074962066</v>
      </c>
      <c r="G468" s="7">
        <f t="shared" si="59"/>
        <v>-0.40223723825824198</v>
      </c>
      <c r="H468" s="7">
        <f t="shared" si="62"/>
        <v>-9.6409565991068256</v>
      </c>
      <c r="I468" s="7">
        <f t="shared" si="63"/>
        <v>-70.740703446333796</v>
      </c>
    </row>
    <row r="469" spans="1:9" x14ac:dyDescent="0.25">
      <c r="A469">
        <v>455</v>
      </c>
      <c r="B469" s="7">
        <f t="shared" si="60"/>
        <v>-9.6258966363409932</v>
      </c>
      <c r="C469" s="7">
        <f t="shared" si="61"/>
        <v>-70.706023704306148</v>
      </c>
      <c r="D469" s="7">
        <f t="shared" si="56"/>
        <v>0.15336629196105783</v>
      </c>
      <c r="E469" s="7">
        <f t="shared" si="57"/>
        <v>3.7198289861868516E-2</v>
      </c>
      <c r="F469" s="7">
        <f t="shared" si="58"/>
        <v>0.26028100869751369</v>
      </c>
      <c r="G469" s="7">
        <f t="shared" si="59"/>
        <v>-0.40305282229700834</v>
      </c>
      <c r="H469" s="7">
        <f t="shared" si="62"/>
        <v>-9.6581576787407428</v>
      </c>
      <c r="I469" s="7">
        <f t="shared" si="63"/>
        <v>-70.780231134451569</v>
      </c>
    </row>
    <row r="470" spans="1:9" x14ac:dyDescent="0.25">
      <c r="A470">
        <v>456</v>
      </c>
      <c r="B470" s="7">
        <f t="shared" si="60"/>
        <v>-9.6428911811261866</v>
      </c>
      <c r="C470" s="7">
        <f t="shared" si="61"/>
        <v>-70.745153462244204</v>
      </c>
      <c r="D470" s="7">
        <f t="shared" si="56"/>
        <v>0.1533371975739658</v>
      </c>
      <c r="E470" s="7">
        <f t="shared" si="57"/>
        <v>3.7276150838267394E-2</v>
      </c>
      <c r="F470" s="7">
        <f t="shared" si="58"/>
        <v>0.26071341180631324</v>
      </c>
      <c r="G470" s="7">
        <f t="shared" si="59"/>
        <v>-0.4038679488042648</v>
      </c>
      <c r="H470" s="7">
        <f t="shared" si="62"/>
        <v>-9.675329953880583</v>
      </c>
      <c r="I470" s="7">
        <f t="shared" si="63"/>
        <v>-70.819605028847192</v>
      </c>
    </row>
    <row r="471" spans="1:9" x14ac:dyDescent="0.25">
      <c r="A471">
        <v>457</v>
      </c>
      <c r="B471" s="7">
        <f t="shared" si="60"/>
        <v>-9.6598565747482503</v>
      </c>
      <c r="C471" s="7">
        <f t="shared" si="61"/>
        <v>-70.784130389515596</v>
      </c>
      <c r="D471" s="7">
        <f t="shared" si="56"/>
        <v>0.15330804298436354</v>
      </c>
      <c r="E471" s="7">
        <f t="shared" si="57"/>
        <v>3.7353986504959497E-2</v>
      </c>
      <c r="F471" s="7">
        <f t="shared" si="58"/>
        <v>0.26114668959369325</v>
      </c>
      <c r="G471" s="7">
        <f t="shared" si="59"/>
        <v>-0.40468261685263368</v>
      </c>
      <c r="H471" s="7">
        <f t="shared" si="62"/>
        <v>-9.6924735068583949</v>
      </c>
      <c r="I471" s="7">
        <f t="shared" si="63"/>
        <v>-70.858825992784162</v>
      </c>
    </row>
    <row r="472" spans="1:9" x14ac:dyDescent="0.25">
      <c r="A472">
        <v>458</v>
      </c>
      <c r="B472" s="7">
        <f t="shared" si="60"/>
        <v>-9.6767928994604659</v>
      </c>
      <c r="C472" s="7">
        <f t="shared" si="61"/>
        <v>-70.82295534296631</v>
      </c>
      <c r="D472" s="7">
        <f t="shared" si="56"/>
        <v>0.15327882821606237</v>
      </c>
      <c r="E472" s="7">
        <f t="shared" si="57"/>
        <v>3.7431796810075788E-2</v>
      </c>
      <c r="F472" s="7">
        <f t="shared" si="58"/>
        <v>0.26158084157635175</v>
      </c>
      <c r="G472" s="7">
        <f t="shared" si="59"/>
        <v>-0.4054968255152443</v>
      </c>
      <c r="H472" s="7">
        <f t="shared" si="62"/>
        <v>-9.7095884197915563</v>
      </c>
      <c r="I472" s="7">
        <f t="shared" si="63"/>
        <v>-70.897894883371748</v>
      </c>
    </row>
    <row r="473" spans="1:9" x14ac:dyDescent="0.25">
      <c r="A473">
        <v>459</v>
      </c>
      <c r="B473" s="7">
        <f t="shared" si="60"/>
        <v>-9.6937002372990726</v>
      </c>
      <c r="C473" s="7">
        <f t="shared" si="61"/>
        <v>-70.861629173339026</v>
      </c>
      <c r="D473" s="7">
        <f t="shared" si="56"/>
        <v>0.15324955329292209</v>
      </c>
      <c r="E473" s="7">
        <f t="shared" si="57"/>
        <v>3.7509581701770822E-2</v>
      </c>
      <c r="F473" s="7">
        <f t="shared" si="58"/>
        <v>0.26201586727000958</v>
      </c>
      <c r="G473" s="7">
        <f t="shared" si="59"/>
        <v>-0.40631057386573377</v>
      </c>
      <c r="H473" s="7">
        <f t="shared" si="62"/>
        <v>-9.7266747745819</v>
      </c>
      <c r="I473" s="7">
        <f t="shared" si="63"/>
        <v>-70.936812551616981</v>
      </c>
    </row>
    <row r="474" spans="1:9" x14ac:dyDescent="0.25">
      <c r="A474">
        <v>460</v>
      </c>
      <c r="B474" s="7">
        <f t="shared" si="60"/>
        <v>-9.7105786700824499</v>
      </c>
      <c r="C474" s="7">
        <f t="shared" si="61"/>
        <v>-70.900152725324375</v>
      </c>
      <c r="D474" s="7">
        <f t="shared" si="56"/>
        <v>0.15322021823885093</v>
      </c>
      <c r="E474" s="7">
        <f t="shared" si="57"/>
        <v>3.7587341128222679E-2</v>
      </c>
      <c r="F474" s="7">
        <f t="shared" si="58"/>
        <v>0.26245176618941268</v>
      </c>
      <c r="G474" s="7">
        <f t="shared" si="59"/>
        <v>-0.40712386097824865</v>
      </c>
      <c r="H474" s="7">
        <f t="shared" si="62"/>
        <v>-9.743732652914936</v>
      </c>
      <c r="I474" s="7">
        <f t="shared" si="63"/>
        <v>-70.975579842475739</v>
      </c>
    </row>
    <row r="475" spans="1:9" x14ac:dyDescent="0.25">
      <c r="A475">
        <v>461</v>
      </c>
      <c r="B475" s="7">
        <f t="shared" si="60"/>
        <v>-9.7274282794103648</v>
      </c>
      <c r="C475" s="7">
        <f t="shared" si="61"/>
        <v>-70.938526837611747</v>
      </c>
      <c r="D475" s="7">
        <f t="shared" si="56"/>
        <v>0.15319082307780557</v>
      </c>
      <c r="E475" s="7">
        <f t="shared" si="57"/>
        <v>3.7665075037633125E-2</v>
      </c>
      <c r="F475" s="7">
        <f t="shared" si="58"/>
        <v>0.26288853784833177</v>
      </c>
      <c r="G475" s="7">
        <f t="shared" si="59"/>
        <v>-0.40793668592744525</v>
      </c>
      <c r="H475" s="7">
        <f t="shared" si="62"/>
        <v>-9.7607621362590429</v>
      </c>
      <c r="I475" s="7">
        <f t="shared" si="63"/>
        <v>-71.01419759490355</v>
      </c>
    </row>
    <row r="476" spans="1:9" x14ac:dyDescent="0.25">
      <c r="A476">
        <v>462</v>
      </c>
      <c r="B476" s="7">
        <f t="shared" si="60"/>
        <v>-9.7442491466632237</v>
      </c>
      <c r="C476" s="7">
        <f t="shared" si="61"/>
        <v>-70.976752342939577</v>
      </c>
      <c r="D476" s="7">
        <f t="shared" si="56"/>
        <v>0.15316136783379106</v>
      </c>
      <c r="E476" s="7">
        <f t="shared" si="57"/>
        <v>3.7742783378227548E-2</v>
      </c>
      <c r="F476" s="7">
        <f t="shared" si="58"/>
        <v>0.26332618175956235</v>
      </c>
      <c r="G476" s="7">
        <f t="shared" si="59"/>
        <v>-0.40874904778849142</v>
      </c>
      <c r="H476" s="7">
        <f t="shared" si="62"/>
        <v>-9.7777633058647186</v>
      </c>
      <c r="I476" s="7">
        <f t="shared" si="63"/>
        <v>-71.052666641906058</v>
      </c>
    </row>
    <row r="477" spans="1:9" x14ac:dyDescent="0.25">
      <c r="A477">
        <v>463</v>
      </c>
      <c r="B477" s="7">
        <f t="shared" si="60"/>
        <v>-9.7610413530013727</v>
      </c>
      <c r="C477" s="7">
        <f t="shared" si="61"/>
        <v>-71.014830068145315</v>
      </c>
      <c r="D477" s="7">
        <f t="shared" si="56"/>
        <v>0.15313185253086076</v>
      </c>
      <c r="E477" s="7">
        <f t="shared" si="57"/>
        <v>3.7820466098255102E-2</v>
      </c>
      <c r="F477" s="7">
        <f t="shared" si="58"/>
        <v>0.26376469743492681</v>
      </c>
      <c r="G477" s="7">
        <f t="shared" si="59"/>
        <v>-0.40956094563706658</v>
      </c>
      <c r="H477" s="7">
        <f t="shared" si="62"/>
        <v>-9.7947362427638733</v>
      </c>
      <c r="I477" s="7">
        <f t="shared" si="63"/>
        <v>-71.090987810588558</v>
      </c>
    </row>
    <row r="478" spans="1:9" x14ac:dyDescent="0.25">
      <c r="A478">
        <v>464</v>
      </c>
      <c r="B478" s="7">
        <f t="shared" si="60"/>
        <v>-9.7778049793644257</v>
      </c>
      <c r="C478" s="7">
        <f t="shared" si="61"/>
        <v>-71.05276083421478</v>
      </c>
      <c r="D478" s="7">
        <f t="shared" si="56"/>
        <v>0.15310227719311648</v>
      </c>
      <c r="E478" s="7">
        <f t="shared" si="57"/>
        <v>3.7898123145988713E-2</v>
      </c>
      <c r="F478" s="7">
        <f t="shared" si="58"/>
        <v>0.26420408438527343</v>
      </c>
      <c r="G478" s="7">
        <f t="shared" si="59"/>
        <v>-0.41037237854936409</v>
      </c>
      <c r="H478" s="7">
        <f t="shared" si="62"/>
        <v>-9.8116810277691435</v>
      </c>
      <c r="I478" s="7">
        <f t="shared" si="63"/>
        <v>-71.129161922205611</v>
      </c>
    </row>
    <row r="479" spans="1:9" x14ac:dyDescent="0.25">
      <c r="A479">
        <v>465</v>
      </c>
      <c r="B479" s="7">
        <f t="shared" si="60"/>
        <v>-9.7945401064706132</v>
      </c>
      <c r="C479" s="7">
        <f t="shared" si="61"/>
        <v>-71.090545456331071</v>
      </c>
      <c r="D479" s="7">
        <f t="shared" si="56"/>
        <v>0.1530726418447082</v>
      </c>
      <c r="E479" s="7">
        <f t="shared" si="57"/>
        <v>3.7975754469725093E-2</v>
      </c>
      <c r="F479" s="7">
        <f t="shared" si="58"/>
        <v>0.26464434212047727</v>
      </c>
      <c r="G479" s="7">
        <f t="shared" si="59"/>
        <v>-0.41118334560209058</v>
      </c>
      <c r="H479" s="7">
        <f t="shared" si="62"/>
        <v>-9.8285977414732173</v>
      </c>
      <c r="I479" s="7">
        <f t="shared" si="63"/>
        <v>-71.167189792209825</v>
      </c>
    </row>
    <row r="480" spans="1:9" x14ac:dyDescent="0.25">
      <c r="A480">
        <v>466</v>
      </c>
      <c r="B480" s="7">
        <f t="shared" si="60"/>
        <v>-9.8112468148161938</v>
      </c>
      <c r="C480" s="7">
        <f t="shared" si="61"/>
        <v>-71.1281847439231</v>
      </c>
      <c r="D480" s="7">
        <f t="shared" si="56"/>
        <v>0.15304294650983435</v>
      </c>
      <c r="E480" s="7">
        <f t="shared" si="57"/>
        <v>3.8053360017784865E-2</v>
      </c>
      <c r="F480" s="7">
        <f t="shared" si="58"/>
        <v>0.26508547014944173</v>
      </c>
      <c r="G480" s="7">
        <f t="shared" si="59"/>
        <v>-0.41199384587246868</v>
      </c>
      <c r="H480" s="7">
        <f t="shared" si="62"/>
        <v>-9.845486464248248</v>
      </c>
      <c r="I480" s="7">
        <f t="shared" si="63"/>
        <v>-71.205072230300345</v>
      </c>
    </row>
    <row r="481" spans="1:9" x14ac:dyDescent="0.25">
      <c r="A481">
        <v>467</v>
      </c>
      <c r="B481" s="7">
        <f t="shared" si="60"/>
        <v>-9.8279251846748537</v>
      </c>
      <c r="C481" s="7">
        <f t="shared" si="61"/>
        <v>-71.165679500713622</v>
      </c>
      <c r="D481" s="7">
        <f t="shared" si="56"/>
        <v>0.15301319121274151</v>
      </c>
      <c r="E481" s="7">
        <f t="shared" si="57"/>
        <v>3.8130939738512531E-2</v>
      </c>
      <c r="F481" s="7">
        <f t="shared" si="58"/>
        <v>0.26552746798009785</v>
      </c>
      <c r="G481" s="7">
        <f t="shared" si="59"/>
        <v>-0.4128038784382369</v>
      </c>
      <c r="H481" s="7">
        <f t="shared" si="62"/>
        <v>-9.8623472762452273</v>
      </c>
      <c r="I481" s="7">
        <f t="shared" si="63"/>
        <v>-71.242810040470829</v>
      </c>
    </row>
    <row r="482" spans="1:9" x14ac:dyDescent="0.25">
      <c r="A482">
        <v>468</v>
      </c>
      <c r="B482" s="7">
        <f t="shared" si="60"/>
        <v>-9.84457529609716</v>
      </c>
      <c r="C482" s="7">
        <f t="shared" si="61"/>
        <v>-71.203030524766788</v>
      </c>
      <c r="D482" s="7">
        <f t="shared" si="56"/>
        <v>0.1529833759777246</v>
      </c>
      <c r="E482" s="7">
        <f t="shared" si="57"/>
        <v>3.820849358027658E-2</v>
      </c>
      <c r="F482" s="7">
        <f t="shared" si="58"/>
        <v>0.26597033511940515</v>
      </c>
      <c r="G482" s="7">
        <f t="shared" si="59"/>
        <v>-0.41361344237765102</v>
      </c>
      <c r="H482" s="7">
        <f t="shared" si="62"/>
        <v>-9.8791802573934344</v>
      </c>
      <c r="I482" s="7">
        <f t="shared" si="63"/>
        <v>-71.280404021057038</v>
      </c>
    </row>
    <row r="483" spans="1:9" x14ac:dyDescent="0.25">
      <c r="A483">
        <v>469</v>
      </c>
      <c r="B483" s="7">
        <f t="shared" si="60"/>
        <v>-9.8611972289100418</v>
      </c>
      <c r="C483" s="7">
        <f t="shared" si="61"/>
        <v>-71.240238608535279</v>
      </c>
      <c r="D483" s="7">
        <f t="shared" si="56"/>
        <v>0.15295350082912662</v>
      </c>
      <c r="E483" s="7">
        <f t="shared" si="57"/>
        <v>3.8286021491469507E-2</v>
      </c>
      <c r="F483" s="7">
        <f t="shared" si="58"/>
        <v>0.26641407107335247</v>
      </c>
      <c r="G483" s="7">
        <f t="shared" si="59"/>
        <v>-0.41442253676948515</v>
      </c>
      <c r="H483" s="7">
        <f t="shared" si="62"/>
        <v>-9.8959854873999138</v>
      </c>
      <c r="I483" s="7">
        <f t="shared" si="63"/>
        <v>-71.317854964783891</v>
      </c>
    </row>
    <row r="484" spans="1:9" x14ac:dyDescent="0.25">
      <c r="A484">
        <v>470</v>
      </c>
      <c r="B484" s="7">
        <f t="shared" si="60"/>
        <v>-9.8777910627162964</v>
      </c>
      <c r="C484" s="7">
        <f t="shared" si="61"/>
        <v>-71.277304538907117</v>
      </c>
      <c r="D484" s="7">
        <f t="shared" si="56"/>
        <v>0.15292356579133892</v>
      </c>
      <c r="E484" s="7">
        <f t="shared" si="57"/>
        <v>3.8363523420507847E-2</v>
      </c>
      <c r="F484" s="7">
        <f t="shared" si="58"/>
        <v>0.26685867534695862</v>
      </c>
      <c r="G484" s="7">
        <f t="shared" si="59"/>
        <v>-0.41523116069303262</v>
      </c>
      <c r="H484" s="7">
        <f t="shared" si="62"/>
        <v>-9.9127630457489389</v>
      </c>
      <c r="I484" s="7">
        <f t="shared" si="63"/>
        <v>-71.35516365881216</v>
      </c>
    </row>
    <row r="485" spans="1:9" x14ac:dyDescent="0.25">
      <c r="A485">
        <v>471</v>
      </c>
      <c r="B485" s="7">
        <f t="shared" si="60"/>
        <v>-9.894356876894113</v>
      </c>
      <c r="C485" s="7">
        <f t="shared" si="61"/>
        <v>-71.31422909725174</v>
      </c>
      <c r="D485" s="7">
        <f t="shared" si="56"/>
        <v>0.15289357088880093</v>
      </c>
      <c r="E485" s="7">
        <f t="shared" si="57"/>
        <v>3.8440999315832267E-2</v>
      </c>
      <c r="F485" s="7">
        <f t="shared" si="58"/>
        <v>0.26730414744427267</v>
      </c>
      <c r="G485" s="7">
        <f t="shared" si="59"/>
        <v>-0.41603931322810733</v>
      </c>
      <c r="H485" s="7">
        <f t="shared" si="62"/>
        <v>-9.9295130117015677</v>
      </c>
      <c r="I485" s="7">
        <f t="shared" si="63"/>
        <v>-71.392330884784684</v>
      </c>
    </row>
    <row r="486" spans="1:9" x14ac:dyDescent="0.25">
      <c r="A486">
        <v>472</v>
      </c>
      <c r="B486" s="7">
        <f t="shared" si="60"/>
        <v>-9.9108947505966487</v>
      </c>
      <c r="C486" s="7">
        <f t="shared" si="61"/>
        <v>-71.351013059466055</v>
      </c>
      <c r="D486" s="7">
        <f t="shared" si="56"/>
        <v>0.15286351614600024</v>
      </c>
      <c r="E486" s="7">
        <f t="shared" si="57"/>
        <v>3.8518449125907572E-2</v>
      </c>
      <c r="F486" s="7">
        <f t="shared" si="58"/>
        <v>0.2677504868683741</v>
      </c>
      <c r="G486" s="7">
        <f t="shared" si="59"/>
        <v>-0.416846993455044</v>
      </c>
      <c r="H486" s="7">
        <f t="shared" si="62"/>
        <v>-9.9462354642951603</v>
      </c>
      <c r="I486" s="7">
        <f t="shared" si="63"/>
        <v>-71.4293574188722</v>
      </c>
    </row>
    <row r="487" spans="1:9" x14ac:dyDescent="0.25">
      <c r="A487">
        <v>473</v>
      </c>
      <c r="B487" s="7">
        <f t="shared" si="60"/>
        <v>-9.9274047627515998</v>
      </c>
      <c r="C487" s="7">
        <f t="shared" si="61"/>
        <v>-71.387657196019646</v>
      </c>
      <c r="D487" s="7">
        <f t="shared" si="56"/>
        <v>0.15283340158747258</v>
      </c>
      <c r="E487" s="7">
        <f t="shared" si="57"/>
        <v>3.8595872799222775E-2</v>
      </c>
      <c r="F487" s="7">
        <f t="shared" si="58"/>
        <v>0.26819769312137409</v>
      </c>
      <c r="G487" s="7">
        <f t="shared" si="59"/>
        <v>-0.41765420045470025</v>
      </c>
      <c r="H487" s="7">
        <f t="shared" si="62"/>
        <v>-9.9629304823429745</v>
      </c>
      <c r="I487" s="7">
        <f t="shared" si="63"/>
        <v>-71.466244031818746</v>
      </c>
    </row>
    <row r="488" spans="1:9" x14ac:dyDescent="0.25">
      <c r="A488">
        <v>474</v>
      </c>
      <c r="B488" s="7">
        <f t="shared" si="60"/>
        <v>-9.9438869920608255</v>
      </c>
      <c r="C488" s="7">
        <f t="shared" si="61"/>
        <v>-71.424162271999919</v>
      </c>
      <c r="D488" s="7">
        <f t="shared" si="56"/>
        <v>0.15280322723780176</v>
      </c>
      <c r="E488" s="7">
        <f t="shared" si="57"/>
        <v>3.8673270284291114E-2</v>
      </c>
      <c r="F488" s="7">
        <f t="shared" si="58"/>
        <v>0.26864576570441556</v>
      </c>
      <c r="G488" s="7">
        <f t="shared" si="59"/>
        <v>-0.41846093330845668</v>
      </c>
      <c r="H488" s="7">
        <f t="shared" si="62"/>
        <v>-9.9795981444337531</v>
      </c>
      <c r="I488" s="7">
        <f t="shared" si="63"/>
        <v>-71.502991488986567</v>
      </c>
    </row>
    <row r="489" spans="1:9" x14ac:dyDescent="0.25">
      <c r="A489">
        <v>475</v>
      </c>
      <c r="B489" s="7">
        <f t="shared" si="60"/>
        <v>-9.9603415169999749</v>
      </c>
      <c r="C489" s="7">
        <f t="shared" si="61"/>
        <v>-71.460529047156626</v>
      </c>
      <c r="D489" s="7">
        <f t="shared" si="56"/>
        <v>0.15277299312161965</v>
      </c>
      <c r="E489" s="7">
        <f t="shared" si="57"/>
        <v>3.8750641529650152E-2</v>
      </c>
      <c r="F489" s="7">
        <f t="shared" si="58"/>
        <v>0.26909470411767422</v>
      </c>
      <c r="G489" s="7">
        <f t="shared" si="59"/>
        <v>-0.41926719109821853</v>
      </c>
      <c r="H489" s="7">
        <f t="shared" si="62"/>
        <v>-9.9962385289313644</v>
      </c>
      <c r="I489" s="7">
        <f t="shared" si="63"/>
        <v>-71.539600550400607</v>
      </c>
    </row>
    <row r="490" spans="1:9" x14ac:dyDescent="0.25">
      <c r="A490">
        <v>476</v>
      </c>
      <c r="B490" s="7">
        <f t="shared" si="60"/>
        <v>-9.9767684158181584</v>
      </c>
      <c r="C490" s="7">
        <f t="shared" si="61"/>
        <v>-71.496758275945922</v>
      </c>
      <c r="D490" s="7">
        <f t="shared" si="56"/>
        <v>0.15274269926360623</v>
      </c>
      <c r="E490" s="7">
        <f t="shared" si="57"/>
        <v>3.8827986483861772E-2</v>
      </c>
      <c r="F490" s="7">
        <f t="shared" si="58"/>
        <v>0.26954450786035833</v>
      </c>
      <c r="G490" s="7">
        <f t="shared" si="59"/>
        <v>-0.42007297290641626</v>
      </c>
      <c r="H490" s="7">
        <f t="shared" si="62"/>
        <v>-10.012851713974438</v>
      </c>
      <c r="I490" s="7">
        <f t="shared" si="63"/>
        <v>-71.576071970792768</v>
      </c>
    </row>
    <row r="491" spans="1:9" x14ac:dyDescent="0.25">
      <c r="A491">
        <v>477</v>
      </c>
      <c r="B491" s="7">
        <f t="shared" si="60"/>
        <v>-9.9931677665376313</v>
      </c>
      <c r="C491" s="7">
        <f t="shared" si="61"/>
        <v>-71.532850707574298</v>
      </c>
      <c r="D491" s="7">
        <f t="shared" si="56"/>
        <v>0.1527123456884894</v>
      </c>
      <c r="E491" s="7">
        <f t="shared" si="57"/>
        <v>3.8905305095512266E-2</v>
      </c>
      <c r="F491" s="7">
        <f t="shared" si="58"/>
        <v>0.26999517643071003</v>
      </c>
      <c r="G491" s="7">
        <f t="shared" si="59"/>
        <v>-0.42087827781600684</v>
      </c>
      <c r="H491" s="7">
        <f t="shared" si="62"/>
        <v>-10.029437777476049</v>
      </c>
      <c r="I491" s="7">
        <f t="shared" si="63"/>
        <v>-71.612406499645587</v>
      </c>
    </row>
    <row r="492" spans="1:9" x14ac:dyDescent="0.25">
      <c r="A492">
        <v>478</v>
      </c>
      <c r="B492" s="7">
        <f t="shared" si="60"/>
        <v>-10.009539646953504</v>
      </c>
      <c r="C492" s="7">
        <f t="shared" si="61"/>
        <v>-71.568807086041758</v>
      </c>
      <c r="D492" s="7">
        <f t="shared" si="56"/>
        <v>0.15268193242104514</v>
      </c>
      <c r="E492" s="7">
        <f t="shared" si="57"/>
        <v>3.8982597313212325E-2</v>
      </c>
      <c r="F492" s="7">
        <f t="shared" si="58"/>
        <v>0.2704467093260059</v>
      </c>
      <c r="G492" s="7">
        <f t="shared" si="59"/>
        <v>-0.42168310491047467</v>
      </c>
      <c r="H492" s="7">
        <f t="shared" si="62"/>
        <v>-10.04599679712342</v>
      </c>
      <c r="I492" s="7">
        <f t="shared" si="63"/>
        <v>-71.6486048812354</v>
      </c>
    </row>
    <row r="493" spans="1:9" x14ac:dyDescent="0.25">
      <c r="A493">
        <v>479</v>
      </c>
      <c r="B493" s="7">
        <f t="shared" si="60"/>
        <v>-10.025884134633475</v>
      </c>
      <c r="C493" s="7">
        <f t="shared" si="61"/>
        <v>-71.604628150184837</v>
      </c>
      <c r="D493" s="7">
        <f t="shared" si="56"/>
        <v>0.15265145948609737</v>
      </c>
      <c r="E493" s="7">
        <f t="shared" si="57"/>
        <v>3.9059863085597182E-2</v>
      </c>
      <c r="F493" s="7">
        <f t="shared" si="58"/>
        <v>0.27089910604255618</v>
      </c>
      <c r="G493" s="7">
        <f t="shared" si="59"/>
        <v>-0.42248745327383253</v>
      </c>
      <c r="H493" s="7">
        <f t="shared" si="62"/>
        <v>-10.062528850377628</v>
      </c>
      <c r="I493" s="7">
        <f t="shared" si="63"/>
        <v>-71.684667854675524</v>
      </c>
    </row>
    <row r="494" spans="1:9" x14ac:dyDescent="0.25">
      <c r="A494">
        <v>480</v>
      </c>
      <c r="B494" s="7">
        <f t="shared" si="60"/>
        <v>-10.042201306917594</v>
      </c>
      <c r="C494" s="7">
        <f t="shared" si="61"/>
        <v>-71.640314633719157</v>
      </c>
      <c r="D494" s="7">
        <f t="shared" si="56"/>
        <v>0.15262092690851797</v>
      </c>
      <c r="E494" s="7">
        <f t="shared" si="57"/>
        <v>3.9137102361326545E-2</v>
      </c>
      <c r="F494" s="7">
        <f t="shared" si="58"/>
        <v>0.27135236607570723</v>
      </c>
      <c r="G494" s="7">
        <f t="shared" si="59"/>
        <v>-0.42329132199062269</v>
      </c>
      <c r="H494" s="7">
        <f t="shared" si="62"/>
        <v>-10.079034014473367</v>
      </c>
      <c r="I494" s="7">
        <f t="shared" si="63"/>
        <v>-71.720596153958539</v>
      </c>
    </row>
    <row r="495" spans="1:9" x14ac:dyDescent="0.25">
      <c r="A495">
        <v>481</v>
      </c>
      <c r="B495" s="7">
        <f t="shared" si="60"/>
        <v>-10.05849124091803</v>
      </c>
      <c r="C495" s="7">
        <f t="shared" si="61"/>
        <v>-71.675867265281482</v>
      </c>
      <c r="D495" s="7">
        <f t="shared" si="56"/>
        <v>0.15259033471322672</v>
      </c>
      <c r="E495" s="7">
        <f t="shared" si="57"/>
        <v>3.9214315089084739E-2</v>
      </c>
      <c r="F495" s="7">
        <f t="shared" si="58"/>
        <v>0.27180648891984094</v>
      </c>
      <c r="G495" s="7">
        <f t="shared" si="59"/>
        <v>-0.42409471014591793</v>
      </c>
      <c r="H495" s="7">
        <f t="shared" si="62"/>
        <v>-10.095512366418715</v>
      </c>
      <c r="I495" s="7">
        <f t="shared" si="63"/>
        <v>-71.756390507998489</v>
      </c>
    </row>
    <row r="496" spans="1:9" x14ac:dyDescent="0.25">
      <c r="A496">
        <v>482</v>
      </c>
      <c r="B496" s="7">
        <f t="shared" si="60"/>
        <v>-10.074754013518879</v>
      </c>
      <c r="C496" s="7">
        <f t="shared" si="61"/>
        <v>-71.711286768471581</v>
      </c>
      <c r="D496" s="7">
        <f t="shared" si="56"/>
        <v>0.15255968292519137</v>
      </c>
      <c r="E496" s="7">
        <f t="shared" si="57"/>
        <v>3.9291501217580689E-2</v>
      </c>
      <c r="F496" s="7">
        <f t="shared" si="58"/>
        <v>0.27226147406837575</v>
      </c>
      <c r="G496" s="7">
        <f t="shared" si="59"/>
        <v>-0.42489761682532251</v>
      </c>
      <c r="H496" s="7">
        <f t="shared" si="62"/>
        <v>-10.11196398299492</v>
      </c>
      <c r="I496" s="7">
        <f t="shared" si="63"/>
        <v>-71.792051640672582</v>
      </c>
    </row>
    <row r="497" spans="1:9" x14ac:dyDescent="0.25">
      <c r="A497">
        <v>483</v>
      </c>
      <c r="B497" s="7">
        <f t="shared" si="60"/>
        <v>-10.090989701375987</v>
      </c>
      <c r="C497" s="7">
        <f t="shared" si="61"/>
        <v>-71.746573861893566</v>
      </c>
      <c r="D497" s="7">
        <f t="shared" si="56"/>
        <v>0.15252897156942744</v>
      </c>
      <c r="E497" s="7">
        <f t="shared" si="57"/>
        <v>3.9368660695547987E-2</v>
      </c>
      <c r="F497" s="7">
        <f t="shared" si="58"/>
        <v>0.27271732101376633</v>
      </c>
      <c r="G497" s="7">
        <f t="shared" si="59"/>
        <v>-0.42570004111497289</v>
      </c>
      <c r="H497" s="7">
        <f t="shared" si="62"/>
        <v>-10.128388940756194</v>
      </c>
      <c r="I497" s="7">
        <f t="shared" si="63"/>
        <v>-71.827580270862668</v>
      </c>
    </row>
    <row r="498" spans="1:9" x14ac:dyDescent="0.25">
      <c r="A498">
        <v>484</v>
      </c>
      <c r="B498" s="7">
        <f t="shared" si="60"/>
        <v>-10.107198380916795</v>
      </c>
      <c r="C498" s="7">
        <f t="shared" si="61"/>
        <v>-71.781729259196823</v>
      </c>
      <c r="D498" s="7">
        <f t="shared" si="56"/>
        <v>0.15249820067099834</v>
      </c>
      <c r="E498" s="7">
        <f t="shared" si="57"/>
        <v>3.9445793471744983E-2</v>
      </c>
      <c r="F498" s="7">
        <f t="shared" si="58"/>
        <v>0.27317402924750556</v>
      </c>
      <c r="G498" s="7">
        <f t="shared" si="59"/>
        <v>-0.42650198210153967</v>
      </c>
      <c r="H498" s="7">
        <f t="shared" si="62"/>
        <v>-10.144787316029586</v>
      </c>
      <c r="I498" s="7">
        <f t="shared" si="63"/>
        <v>-71.862977112496068</v>
      </c>
    </row>
    <row r="499" spans="1:9" x14ac:dyDescent="0.25">
      <c r="A499">
        <v>485</v>
      </c>
      <c r="B499" s="7">
        <f t="shared" si="60"/>
        <v>-10.123380128340191</v>
      </c>
      <c r="C499" s="7">
        <f t="shared" si="61"/>
        <v>-71.816753669116721</v>
      </c>
      <c r="D499" s="7">
        <f t="shared" si="56"/>
        <v>0.15246737025501533</v>
      </c>
      <c r="E499" s="7">
        <f t="shared" si="57"/>
        <v>3.9522899494954744E-2</v>
      </c>
      <c r="F499" s="7">
        <f t="shared" si="58"/>
        <v>0.27363159826012406</v>
      </c>
      <c r="G499" s="7">
        <f t="shared" si="59"/>
        <v>-0.42730343887222744</v>
      </c>
      <c r="H499" s="7">
        <f t="shared" si="62"/>
        <v>-10.161159184914796</v>
      </c>
      <c r="I499" s="7">
        <f t="shared" si="63"/>
        <v>-71.898242874586089</v>
      </c>
    </row>
    <row r="500" spans="1:9" x14ac:dyDescent="0.25">
      <c r="A500">
        <v>486</v>
      </c>
      <c r="B500" s="7">
        <f t="shared" si="60"/>
        <v>-10.139535019616403</v>
      </c>
      <c r="C500" s="7">
        <f t="shared" si="61"/>
        <v>-71.851647795514751</v>
      </c>
      <c r="D500" s="7">
        <f t="shared" si="56"/>
        <v>0.15243648034663745</v>
      </c>
      <c r="E500" s="7">
        <f t="shared" si="57"/>
        <v>3.9599978713985198E-2</v>
      </c>
      <c r="F500" s="7">
        <f t="shared" si="58"/>
        <v>0.27409002754119094</v>
      </c>
      <c r="G500" s="7">
        <f t="shared" si="59"/>
        <v>-0.42810441051477632</v>
      </c>
      <c r="H500" s="7">
        <f t="shared" si="62"/>
        <v>-10.177504623284063</v>
      </c>
      <c r="I500" s="7">
        <f t="shared" si="63"/>
        <v>-71.933378261272495</v>
      </c>
    </row>
    <row r="501" spans="1:9" x14ac:dyDescent="0.25">
      <c r="A501">
        <v>487</v>
      </c>
      <c r="B501" s="7">
        <f t="shared" si="60"/>
        <v>-10.155663130486907</v>
      </c>
      <c r="C501" s="7">
        <f t="shared" si="61"/>
        <v>-71.886412337418477</v>
      </c>
      <c r="D501" s="7">
        <f t="shared" si="56"/>
        <v>0.15240553097107151</v>
      </c>
      <c r="E501" s="7">
        <f t="shared" si="57"/>
        <v>3.9677031077669088E-2</v>
      </c>
      <c r="F501" s="7">
        <f t="shared" si="58"/>
        <v>0.2745493165793147</v>
      </c>
      <c r="G501" s="7">
        <f t="shared" si="59"/>
        <v>-0.42890489611746335</v>
      </c>
      <c r="H501" s="7">
        <f t="shared" si="62"/>
        <v>-10.193823706782073</v>
      </c>
      <c r="I501" s="7">
        <f t="shared" si="63"/>
        <v>-71.968383971861044</v>
      </c>
    </row>
    <row r="502" spans="1:9" x14ac:dyDescent="0.25">
      <c r="A502">
        <v>488</v>
      </c>
      <c r="B502" s="7">
        <f t="shared" si="60"/>
        <v>-10.171764536464336</v>
      </c>
      <c r="C502" s="7">
        <f t="shared" si="61"/>
        <v>-71.921047989060938</v>
      </c>
      <c r="D502" s="7">
        <f t="shared" si="56"/>
        <v>0.15237452215357206</v>
      </c>
      <c r="E502" s="7">
        <f t="shared" si="57"/>
        <v>3.9754056534864107E-2</v>
      </c>
      <c r="F502" s="7">
        <f t="shared" si="58"/>
        <v>0.27500946486214295</v>
      </c>
      <c r="G502" s="7">
        <f t="shared" si="59"/>
        <v>-0.42970489476910279</v>
      </c>
      <c r="H502" s="7">
        <f t="shared" si="62"/>
        <v>-10.21011651082584</v>
      </c>
      <c r="I502" s="7">
        <f t="shared" si="63"/>
        <v>-72.003260700863251</v>
      </c>
    </row>
    <row r="503" spans="1:9" x14ac:dyDescent="0.25">
      <c r="A503">
        <v>489</v>
      </c>
      <c r="B503" s="7">
        <f t="shared" si="60"/>
        <v>-10.187839312832434</v>
      </c>
      <c r="C503" s="7">
        <f t="shared" si="61"/>
        <v>-71.955555439919891</v>
      </c>
      <c r="D503" s="7">
        <f t="shared" si="56"/>
        <v>0.1523434539194414</v>
      </c>
      <c r="E503" s="7">
        <f t="shared" si="57"/>
        <v>3.9831055034452861E-2</v>
      </c>
      <c r="F503" s="7">
        <f t="shared" si="58"/>
        <v>0.27547047187636442</v>
      </c>
      <c r="G503" s="7">
        <f t="shared" si="59"/>
        <v>-0.43050440555904756</v>
      </c>
      <c r="H503" s="7">
        <f t="shared" si="62"/>
        <v>-10.22638311060466</v>
      </c>
      <c r="I503" s="7">
        <f t="shared" si="63"/>
        <v>-72.03800913803525</v>
      </c>
    </row>
    <row r="504" spans="1:9" x14ac:dyDescent="0.25">
      <c r="A504">
        <v>490</v>
      </c>
      <c r="B504" s="7">
        <f t="shared" si="60"/>
        <v>-10.203887534646007</v>
      </c>
      <c r="C504" s="7">
        <f t="shared" si="61"/>
        <v>-71.98993537475647</v>
      </c>
      <c r="D504" s="7">
        <f t="shared" si="56"/>
        <v>0.15231232629402947</v>
      </c>
      <c r="E504" s="7">
        <f t="shared" si="57"/>
        <v>3.9908026525342984E-2</v>
      </c>
      <c r="F504" s="7">
        <f t="shared" si="58"/>
        <v>0.27593233710770781</v>
      </c>
      <c r="G504" s="7">
        <f t="shared" si="59"/>
        <v>-0.43130342757719009</v>
      </c>
      <c r="H504" s="7">
        <f t="shared" si="62"/>
        <v>-10.242623581080059</v>
      </c>
      <c r="I504" s="7">
        <f t="shared" si="63"/>
        <v>-72.072629968416692</v>
      </c>
    </row>
    <row r="505" spans="1:9" x14ac:dyDescent="0.25">
      <c r="A505">
        <v>491</v>
      </c>
      <c r="B505" s="7">
        <f t="shared" si="60"/>
        <v>-10.219909276730903</v>
      </c>
      <c r="C505" s="7">
        <f t="shared" si="61"/>
        <v>-72.024188473653709</v>
      </c>
      <c r="D505" s="7">
        <f t="shared" si="56"/>
        <v>0.15228113930273393</v>
      </c>
      <c r="E505" s="7">
        <f t="shared" si="57"/>
        <v>3.9984970956467164E-2</v>
      </c>
      <c r="F505" s="7">
        <f t="shared" si="58"/>
        <v>0.27639506004094405</v>
      </c>
      <c r="G505" s="7">
        <f t="shared" si="59"/>
        <v>-0.43210195991396344</v>
      </c>
      <c r="H505" s="7">
        <f t="shared" si="62"/>
        <v>-10.258837996985752</v>
      </c>
      <c r="I505" s="7">
        <f t="shared" si="63"/>
        <v>-72.107123872369087</v>
      </c>
    </row>
    <row r="506" spans="1:9" x14ac:dyDescent="0.25">
      <c r="A506">
        <v>492</v>
      </c>
      <c r="B506" s="7">
        <f t="shared" si="60"/>
        <v>-10.235904613684008</v>
      </c>
      <c r="C506" s="7">
        <f t="shared" si="61"/>
        <v>-72.058315412054469</v>
      </c>
      <c r="D506" s="7">
        <f t="shared" si="56"/>
        <v>0.15224989297100006</v>
      </c>
      <c r="E506" s="7">
        <f t="shared" si="57"/>
        <v>4.0061888276783142E-2</v>
      </c>
      <c r="F506" s="7">
        <f t="shared" si="58"/>
        <v>0.27685864015988548</v>
      </c>
      <c r="G506" s="7">
        <f t="shared" si="59"/>
        <v>-0.4329000016603422</v>
      </c>
      <c r="H506" s="7">
        <f t="shared" si="62"/>
        <v>-10.275026432827634</v>
      </c>
      <c r="I506" s="7">
        <f t="shared" si="63"/>
        <v>-72.141491525613887</v>
      </c>
    </row>
    <row r="507" spans="1:9" x14ac:dyDescent="0.25">
      <c r="A507">
        <v>493</v>
      </c>
      <c r="B507" s="7">
        <f t="shared" si="60"/>
        <v>-10.25187361987326</v>
      </c>
      <c r="C507" s="7">
        <f t="shared" si="61"/>
        <v>-72.092316860799329</v>
      </c>
      <c r="D507" s="7">
        <f t="shared" si="56"/>
        <v>0.15221858732432081</v>
      </c>
      <c r="E507" s="7">
        <f t="shared" si="57"/>
        <v>4.0138778435273859E-2</v>
      </c>
      <c r="F507" s="7">
        <f t="shared" si="58"/>
        <v>0.27732307694738723</v>
      </c>
      <c r="G507" s="7">
        <f t="shared" si="59"/>
        <v>-0.43369755190784359</v>
      </c>
      <c r="H507" s="7">
        <f t="shared" si="62"/>
        <v>-10.291188962883774</v>
      </c>
      <c r="I507" s="7">
        <f t="shared" si="63"/>
        <v>-72.175733599270046</v>
      </c>
    </row>
    <row r="508" spans="1:9" x14ac:dyDescent="0.25">
      <c r="A508">
        <v>494</v>
      </c>
      <c r="B508" s="7">
        <f t="shared" si="60"/>
        <v>-10.26781636943767</v>
      </c>
      <c r="C508" s="7">
        <f t="shared" si="61"/>
        <v>-72.126193486163785</v>
      </c>
      <c r="D508" s="7">
        <f t="shared" si="56"/>
        <v>0.15218722238823665</v>
      </c>
      <c r="E508" s="7">
        <f t="shared" si="57"/>
        <v>4.0215641380947395E-2</v>
      </c>
      <c r="F508" s="7">
        <f t="shared" si="58"/>
        <v>0.27778836988534716</v>
      </c>
      <c r="G508" s="7">
        <f t="shared" si="59"/>
        <v>-0.43449460974852838</v>
      </c>
      <c r="H508" s="7">
        <f t="shared" si="62"/>
        <v>-10.30732566120445</v>
      </c>
      <c r="I508" s="7">
        <f t="shared" si="63"/>
        <v>-72.209850759891609</v>
      </c>
    </row>
    <row r="509" spans="1:9" x14ac:dyDescent="0.25">
      <c r="A509">
        <v>495</v>
      </c>
      <c r="B509" s="7">
        <f t="shared" si="60"/>
        <v>-10.283732936287384</v>
      </c>
      <c r="C509" s="7">
        <f t="shared" si="61"/>
        <v>-72.159945949895388</v>
      </c>
      <c r="D509" s="7">
        <f t="shared" si="56"/>
        <v>0.15215579818833569</v>
      </c>
      <c r="E509" s="7">
        <f t="shared" si="57"/>
        <v>4.0292477062837104E-2</v>
      </c>
      <c r="F509" s="7">
        <f t="shared" si="58"/>
        <v>0.27825451845470761</v>
      </c>
      <c r="G509" s="7">
        <f t="shared" si="59"/>
        <v>-0.43529117427500197</v>
      </c>
      <c r="H509" s="7">
        <f t="shared" si="62"/>
        <v>-10.323436601612174</v>
      </c>
      <c r="I509" s="7">
        <f t="shared" si="63"/>
        <v>-72.243843669504429</v>
      </c>
    </row>
    <row r="510" spans="1:9" x14ac:dyDescent="0.25">
      <c r="A510">
        <v>496</v>
      </c>
      <c r="B510" s="7">
        <f t="shared" si="60"/>
        <v>-10.299623394103721</v>
      </c>
      <c r="C510" s="7">
        <f t="shared" si="61"/>
        <v>-72.193574909250344</v>
      </c>
      <c r="D510" s="7">
        <f t="shared" si="56"/>
        <v>0.15212431475025356</v>
      </c>
      <c r="E510" s="7">
        <f t="shared" si="57"/>
        <v>4.0369285430001567E-2</v>
      </c>
      <c r="F510" s="7">
        <f t="shared" si="58"/>
        <v>0.27872152213545398</v>
      </c>
      <c r="G510" s="7">
        <f t="shared" si="59"/>
        <v>-0.43608724458041526</v>
      </c>
      <c r="H510" s="7">
        <f t="shared" si="62"/>
        <v>-10.339521857701744</v>
      </c>
      <c r="I510" s="7">
        <f t="shared" si="63"/>
        <v>-72.277712985643049</v>
      </c>
    </row>
    <row r="511" spans="1:9" x14ac:dyDescent="0.25">
      <c r="A511">
        <v>497</v>
      </c>
      <c r="B511" s="7">
        <f t="shared" si="60"/>
        <v>-10.315487816339273</v>
      </c>
      <c r="C511" s="7">
        <f t="shared" si="61"/>
        <v>-72.227081017029903</v>
      </c>
      <c r="D511" s="7">
        <f t="shared" si="56"/>
        <v>0.15209277209967331</v>
      </c>
      <c r="E511" s="7">
        <f t="shared" si="57"/>
        <v>4.044606643152477E-2</v>
      </c>
      <c r="F511" s="7">
        <f t="shared" si="58"/>
        <v>0.27918938040661778</v>
      </c>
      <c r="G511" s="7">
        <f t="shared" si="59"/>
        <v>-0.43688281975846582</v>
      </c>
      <c r="H511" s="7">
        <f t="shared" si="62"/>
        <v>-10.355581502840323</v>
      </c>
      <c r="I511" s="7">
        <f t="shared" si="63"/>
        <v>-72.311459361386966</v>
      </c>
    </row>
    <row r="512" spans="1:9" x14ac:dyDescent="0.25">
      <c r="A512">
        <v>498</v>
      </c>
      <c r="B512" s="7">
        <f t="shared" si="60"/>
        <v>-10.331326276217982</v>
      </c>
      <c r="C512" s="7">
        <f t="shared" si="61"/>
        <v>-72.260464921616389</v>
      </c>
      <c r="D512" s="7">
        <f t="shared" si="56"/>
        <v>0.15206117026232566</v>
      </c>
      <c r="E512" s="7">
        <f t="shared" si="57"/>
        <v>4.0522820016516005E-2</v>
      </c>
      <c r="F512" s="7">
        <f t="shared" si="58"/>
        <v>0.27965809274627496</v>
      </c>
      <c r="G512" s="7">
        <f t="shared" si="59"/>
        <v>-0.43767789890339881</v>
      </c>
      <c r="H512" s="7">
        <f t="shared" si="62"/>
        <v>-10.371615610167495</v>
      </c>
      <c r="I512" s="7">
        <f t="shared" si="63"/>
        <v>-72.345083445396554</v>
      </c>
    </row>
    <row r="513" spans="1:9" x14ac:dyDescent="0.25">
      <c r="A513">
        <v>499</v>
      </c>
      <c r="B513" s="7">
        <f t="shared" si="60"/>
        <v>-10.347138846735259</v>
      </c>
      <c r="C513" s="7">
        <f t="shared" si="61"/>
        <v>-72.29372726700889</v>
      </c>
      <c r="D513" s="7">
        <f t="shared" si="56"/>
        <v>0.15202950926398867</v>
      </c>
      <c r="E513" s="7">
        <f t="shared" si="57"/>
        <v>4.0599546134110036E-2</v>
      </c>
      <c r="F513" s="7">
        <f t="shared" si="58"/>
        <v>0.28012765863154776</v>
      </c>
      <c r="G513" s="7">
        <f t="shared" si="59"/>
        <v>-0.43847248111000814</v>
      </c>
      <c r="H513" s="7">
        <f t="shared" si="62"/>
        <v>-10.387624252595405</v>
      </c>
      <c r="I513" s="7">
        <f t="shared" si="63"/>
        <v>-72.378585881948851</v>
      </c>
    </row>
    <row r="514" spans="1:9" x14ac:dyDescent="0.25">
      <c r="A514">
        <v>500</v>
      </c>
      <c r="B514" s="7">
        <f t="shared" si="60"/>
        <v>-10.362925600658095</v>
      </c>
      <c r="C514" s="7">
        <f t="shared" si="61"/>
        <v>-72.326868692858497</v>
      </c>
      <c r="D514" s="7">
        <f t="shared" si="56"/>
        <v>0.15199778913048789</v>
      </c>
      <c r="E514" s="7">
        <f t="shared" si="57"/>
        <v>4.0676244733467051E-2</v>
      </c>
      <c r="F514" s="7">
        <f t="shared" si="58"/>
        <v>0.28059807753860511</v>
      </c>
      <c r="G514" s="7">
        <f t="shared" si="59"/>
        <v>-0.43926656547363702</v>
      </c>
      <c r="H514" s="7">
        <f t="shared" si="62"/>
        <v>-10.403607502808832</v>
      </c>
      <c r="I514" s="7">
        <f t="shared" si="63"/>
        <v>-72.411967310972798</v>
      </c>
    </row>
    <row r="515" spans="1:9" x14ac:dyDescent="0.25">
      <c r="A515">
        <v>501</v>
      </c>
      <c r="B515" s="7">
        <f t="shared" si="60"/>
        <v>-10.378686610525207</v>
      </c>
      <c r="C515" s="7">
        <f t="shared" si="61"/>
        <v>-72.359889834503562</v>
      </c>
      <c r="D515" s="7">
        <f t="shared" si="56"/>
        <v>0.15196600988769621</v>
      </c>
      <c r="E515" s="7">
        <f t="shared" si="57"/>
        <v>4.075291576377281E-2</v>
      </c>
      <c r="F515" s="7">
        <f t="shared" si="58"/>
        <v>0.28106934894266289</v>
      </c>
      <c r="G515" s="7">
        <f t="shared" si="59"/>
        <v>-0.44006015109017954</v>
      </c>
      <c r="H515" s="7">
        <f t="shared" si="62"/>
        <v>-10.419565433265349</v>
      </c>
      <c r="I515" s="7">
        <f t="shared" si="63"/>
        <v>-72.445228368084301</v>
      </c>
    </row>
    <row r="516" spans="1:9" x14ac:dyDescent="0.25">
      <c r="A516">
        <v>502</v>
      </c>
      <c r="B516" s="7">
        <f t="shared" si="60"/>
        <v>-10.394421948647189</v>
      </c>
      <c r="C516" s="7">
        <f t="shared" si="61"/>
        <v>-72.392791323004147</v>
      </c>
      <c r="D516" s="7">
        <f t="shared" si="56"/>
        <v>0.15193417156153405</v>
      </c>
      <c r="E516" s="7">
        <f t="shared" si="57"/>
        <v>4.0829559174238569E-2</v>
      </c>
      <c r="F516" s="7">
        <f t="shared" si="58"/>
        <v>0.28154147231798476</v>
      </c>
      <c r="G516" s="7">
        <f t="shared" si="59"/>
        <v>-0.44085323705608132</v>
      </c>
      <c r="H516" s="7">
        <f t="shared" si="62"/>
        <v>-10.435498116195436</v>
      </c>
      <c r="I516" s="7">
        <f t="shared" si="63"/>
        <v>-72.478369684620972</v>
      </c>
    </row>
    <row r="517" spans="1:9" x14ac:dyDescent="0.25">
      <c r="A517">
        <v>503</v>
      </c>
      <c r="B517" s="7">
        <f t="shared" si="60"/>
        <v>-10.410131687106663</v>
      </c>
      <c r="C517" s="7">
        <f t="shared" si="61"/>
        <v>-72.425573785176681</v>
      </c>
      <c r="D517" s="7">
        <f t="shared" si="56"/>
        <v>0.15190227417796912</v>
      </c>
      <c r="E517" s="7">
        <f t="shared" si="57"/>
        <v>4.0906174914101243E-2</v>
      </c>
      <c r="F517" s="7">
        <f t="shared" si="58"/>
        <v>0.2820144471378826</v>
      </c>
      <c r="G517" s="7">
        <f t="shared" si="59"/>
        <v>-0.4416458224683405</v>
      </c>
      <c r="H517" s="7">
        <f t="shared" si="62"/>
        <v>-10.451405623602664</v>
      </c>
      <c r="I517" s="7">
        <f t="shared" si="63"/>
        <v>-72.511391887676396</v>
      </c>
    </row>
    <row r="518" spans="1:9" x14ac:dyDescent="0.25">
      <c r="A518">
        <v>504</v>
      </c>
      <c r="B518" s="7">
        <f t="shared" si="60"/>
        <v>-10.425815897758476</v>
      </c>
      <c r="C518" s="7">
        <f t="shared" si="61"/>
        <v>-72.458237843627884</v>
      </c>
      <c r="D518" s="7">
        <f t="shared" si="56"/>
        <v>0.15187031776301638</v>
      </c>
      <c r="E518" s="7">
        <f t="shared" si="57"/>
        <v>4.098276293262338E-2</v>
      </c>
      <c r="F518" s="7">
        <f t="shared" si="58"/>
        <v>0.28248827287471712</v>
      </c>
      <c r="G518" s="7">
        <f t="shared" si="59"/>
        <v>-0.44243790642450881</v>
      </c>
      <c r="H518" s="7">
        <f t="shared" si="62"/>
        <v>-10.467288027263832</v>
      </c>
      <c r="I518" s="7">
        <f t="shared" si="63"/>
        <v>-72.544295600134305</v>
      </c>
    </row>
    <row r="519" spans="1:9" x14ac:dyDescent="0.25">
      <c r="A519">
        <v>505</v>
      </c>
      <c r="B519" s="7">
        <f t="shared" si="60"/>
        <v>-10.441474652229875</v>
      </c>
      <c r="C519" s="7">
        <f t="shared" si="61"/>
        <v>-72.490784116788532</v>
      </c>
      <c r="D519" s="7">
        <f t="shared" si="56"/>
        <v>0.15183830234273821</v>
      </c>
      <c r="E519" s="7">
        <f t="shared" si="57"/>
        <v>4.1059323179093235E-2</v>
      </c>
      <c r="F519" s="7">
        <f t="shared" si="58"/>
        <v>0.2829629489998986</v>
      </c>
      <c r="G519" s="7">
        <f t="shared" si="59"/>
        <v>-0.4432294880226928</v>
      </c>
      <c r="H519" s="7">
        <f t="shared" si="62"/>
        <v>-10.483145398729189</v>
      </c>
      <c r="I519" s="7">
        <f t="shared" si="63"/>
        <v>-72.577081440702344</v>
      </c>
    </row>
    <row r="520" spans="1:9" x14ac:dyDescent="0.25">
      <c r="A520">
        <v>506</v>
      </c>
      <c r="B520" s="7">
        <f t="shared" si="60"/>
        <v>-10.457108021920723</v>
      </c>
      <c r="C520" s="7">
        <f t="shared" si="61"/>
        <v>-72.523213218947049</v>
      </c>
      <c r="D520" s="7">
        <f t="shared" si="56"/>
        <v>0.15180622794324428</v>
      </c>
      <c r="E520" s="7">
        <f t="shared" si="57"/>
        <v>4.1135855602824803E-2</v>
      </c>
      <c r="F520" s="7">
        <f t="shared" si="58"/>
        <v>0.28343847498388719</v>
      </c>
      <c r="G520" s="7">
        <f t="shared" si="59"/>
        <v>-0.4440205663615544</v>
      </c>
      <c r="H520" s="7">
        <f t="shared" si="62"/>
        <v>-10.498977809322593</v>
      </c>
      <c r="I520" s="7">
        <f t="shared" si="63"/>
        <v>-72.609750023945367</v>
      </c>
    </row>
    <row r="521" spans="1:9" x14ac:dyDescent="0.25">
      <c r="A521">
        <v>507</v>
      </c>
      <c r="B521" s="7">
        <f t="shared" si="60"/>
        <v>-10.472716078003703</v>
      </c>
      <c r="C521" s="7">
        <f t="shared" si="61"/>
        <v>-72.555525760282549</v>
      </c>
      <c r="D521" s="7">
        <f t="shared" si="56"/>
        <v>0.15177409459069141</v>
      </c>
      <c r="E521" s="7">
        <f t="shared" si="57"/>
        <v>4.1212360153157893E-2</v>
      </c>
      <c r="F521" s="7">
        <f t="shared" si="58"/>
        <v>0.28391485029619379</v>
      </c>
      <c r="G521" s="7">
        <f t="shared" si="59"/>
        <v>-0.44481114054031234</v>
      </c>
      <c r="H521" s="7">
        <f t="shared" si="62"/>
        <v>-10.514785330141743</v>
      </c>
      <c r="I521" s="7">
        <f t="shared" si="63"/>
        <v>-72.642301960318804</v>
      </c>
    </row>
    <row r="522" spans="1:9" x14ac:dyDescent="0.25">
      <c r="A522">
        <v>508</v>
      </c>
      <c r="B522" s="7">
        <f t="shared" si="60"/>
        <v>-10.488298891424563</v>
      </c>
      <c r="C522" s="7">
        <f t="shared" si="61"/>
        <v>-72.587722346897749</v>
      </c>
      <c r="D522" s="7">
        <f t="shared" si="56"/>
        <v>0.15174190231128376</v>
      </c>
      <c r="E522" s="7">
        <f t="shared" si="57"/>
        <v>4.1288836779458132E-2</v>
      </c>
      <c r="F522" s="7">
        <f t="shared" si="58"/>
        <v>0.28439207440538039</v>
      </c>
      <c r="G522" s="7">
        <f t="shared" si="59"/>
        <v>-0.44560120965874273</v>
      </c>
      <c r="H522" s="7">
        <f t="shared" si="62"/>
        <v>-10.530568032058378</v>
      </c>
      <c r="I522" s="7">
        <f t="shared" si="63"/>
        <v>-72.674737856201361</v>
      </c>
    </row>
    <row r="523" spans="1:9" x14ac:dyDescent="0.25">
      <c r="A523">
        <v>509</v>
      </c>
      <c r="B523" s="7">
        <f t="shared" si="60"/>
        <v>-10.503856532902338</v>
      </c>
      <c r="C523" s="7">
        <f t="shared" si="61"/>
        <v>-72.61980358085151</v>
      </c>
      <c r="D523" s="7">
        <f t="shared" si="56"/>
        <v>0.15170965113127266</v>
      </c>
      <c r="E523" s="7">
        <f t="shared" si="57"/>
        <v>4.136528543111706E-2</v>
      </c>
      <c r="F523" s="7">
        <f t="shared" si="58"/>
        <v>0.28487014677906097</v>
      </c>
      <c r="G523" s="7">
        <f t="shared" si="59"/>
        <v>-0.44639077281718048</v>
      </c>
      <c r="H523" s="7">
        <f t="shared" si="62"/>
        <v>-10.546325985718532</v>
      </c>
      <c r="I523" s="7">
        <f t="shared" si="63"/>
        <v>-72.707058313927604</v>
      </c>
    </row>
    <row r="524" spans="1:9" x14ac:dyDescent="0.25">
      <c r="A524">
        <v>510</v>
      </c>
      <c r="B524" s="7">
        <f t="shared" si="60"/>
        <v>-10.519389072929609</v>
      </c>
      <c r="C524" s="7">
        <f t="shared" si="61"/>
        <v>-72.651770060191168</v>
      </c>
      <c r="D524" s="7">
        <f t="shared" si="56"/>
        <v>0.15167734107695663</v>
      </c>
      <c r="E524" s="7">
        <f t="shared" si="57"/>
        <v>4.1441706057552118E-2</v>
      </c>
      <c r="F524" s="7">
        <f t="shared" si="58"/>
        <v>0.28534906688390127</v>
      </c>
      <c r="G524" s="7">
        <f t="shared" si="59"/>
        <v>-0.44717982911651999</v>
      </c>
      <c r="H524" s="7">
        <f t="shared" si="62"/>
        <v>-10.562059261542757</v>
      </c>
      <c r="I524" s="7">
        <f t="shared" si="63"/>
        <v>-72.739263931820233</v>
      </c>
    </row>
    <row r="525" spans="1:9" x14ac:dyDescent="0.25">
      <c r="A525">
        <v>511</v>
      </c>
      <c r="B525" s="7">
        <f t="shared" si="60"/>
        <v>-10.534896581772779</v>
      </c>
      <c r="C525" s="7">
        <f t="shared" si="61"/>
        <v>-72.68362237898441</v>
      </c>
      <c r="D525" s="7">
        <f t="shared" si="56"/>
        <v>0.15164497217468131</v>
      </c>
      <c r="E525" s="7">
        <f t="shared" si="57"/>
        <v>4.1518098608206745E-2</v>
      </c>
      <c r="F525" s="7">
        <f t="shared" si="58"/>
        <v>0.28582883418562077</v>
      </c>
      <c r="G525" s="7">
        <f t="shared" si="59"/>
        <v>-0.44796837765821607</v>
      </c>
      <c r="H525" s="7">
        <f t="shared" si="62"/>
        <v>-10.577767929726399</v>
      </c>
      <c r="I525" s="7">
        <f t="shared" si="63"/>
        <v>-72.771355304221956</v>
      </c>
    </row>
    <row r="526" spans="1:9" x14ac:dyDescent="0.25">
      <c r="A526">
        <v>512</v>
      </c>
      <c r="B526" s="7">
        <f t="shared" si="60"/>
        <v>-10.55037912947232</v>
      </c>
      <c r="C526" s="7">
        <f t="shared" si="61"/>
        <v>-72.715361127351017</v>
      </c>
      <c r="D526" s="7">
        <f t="shared" si="56"/>
        <v>0.15161254445083949</v>
      </c>
      <c r="E526" s="7">
        <f t="shared" si="57"/>
        <v>4.1594463032550419E-2</v>
      </c>
      <c r="F526" s="7">
        <f t="shared" si="58"/>
        <v>0.28630944814899206</v>
      </c>
      <c r="G526" s="7">
        <f t="shared" si="59"/>
        <v>-0.44875641754428558</v>
      </c>
      <c r="H526" s="7">
        <f t="shared" si="62"/>
        <v>-10.593452060239834</v>
      </c>
      <c r="I526" s="7">
        <f t="shared" si="63"/>
        <v>-72.803333021527322</v>
      </c>
    </row>
    <row r="527" spans="1:9" x14ac:dyDescent="0.25">
      <c r="A527">
        <v>513</v>
      </c>
      <c r="B527" s="7">
        <f t="shared" si="60"/>
        <v>-10.565836785843089</v>
      </c>
      <c r="C527" s="7">
        <f t="shared" si="61"/>
        <v>-72.746986891494259</v>
      </c>
      <c r="D527" s="7">
        <f t="shared" ref="D527:D590" si="64">$B$3*COS(0*2*PI()*$A527/$B$2)+$B$4*COS(1*2*PI()*$A527/$B$2)+$B$5*COS(2*2*PI()*$A527/$B$2)</f>
        <v>0.15158005793187113</v>
      </c>
      <c r="E527" s="7">
        <f t="shared" ref="E527:E590" si="65">$B$3*SIN(0*2*PI()*$A527/$B$2)+$B$4*SIN(1*2*PI()*$A527/$B$2)+$B$5*SIN(2*2*PI()*$A527/$B$2)</f>
        <v>4.1670799280078677E-2</v>
      </c>
      <c r="F527" s="7">
        <f t="shared" ref="F527:F590" si="66">1*COS(0*2*PI()*$A527/$B$2)+$B$6*COS(1*2*PI()*$A527/$B$2)+$B$7*COS(2*2*PI()*$A527/$B$2)</f>
        <v>0.2867909082378417</v>
      </c>
      <c r="G527" s="7">
        <f t="shared" ref="G527:G590" si="67">1*SIN(0*2*PI()*$A527/$B$2)+$B$6*SIN(1*2*PI()*$A527/$B$2)+$B$7*SIN(2*2*PI()*$A527/$B$2)</f>
        <v>-0.44954394787730756</v>
      </c>
      <c r="H527" s="7">
        <f t="shared" si="62"/>
        <v>-10.609111722828787</v>
      </c>
      <c r="I527" s="7">
        <f t="shared" si="63"/>
        <v>-72.835197670213944</v>
      </c>
    </row>
    <row r="528" spans="1:9" x14ac:dyDescent="0.25">
      <c r="A528">
        <v>514</v>
      </c>
      <c r="B528" s="7">
        <f t="shared" ref="B528:B591" si="68">20*LOG10(SQRT(1+($A528*2*PI())^2*$F$6^2)/SQRT(1+($A528*2*PI())^2*$F$7^2))</f>
        <v>-10.581269620474599</v>
      </c>
      <c r="C528" s="7">
        <f t="shared" ref="C528:C591" si="69">(ATAN2(1,2*PI()*$A528*$F$6)-ATAN2(1,2*PI()*$A528*$F$7))*180/PI()</f>
        <v>-72.778500253732005</v>
      </c>
      <c r="D528" s="7">
        <f t="shared" si="64"/>
        <v>0.15154751264426303</v>
      </c>
      <c r="E528" s="7">
        <f t="shared" si="65"/>
        <v>4.1747107300313162E-2</v>
      </c>
      <c r="F528" s="7">
        <f t="shared" si="66"/>
        <v>0.28727321391505145</v>
      </c>
      <c r="G528" s="7">
        <f t="shared" si="67"/>
        <v>-0.45033096776042464</v>
      </c>
      <c r="H528" s="7">
        <f t="shared" ref="H528:H591" si="70">20*LOG10(SQRT((D528*D528+E528*E528))/SQRT((F528*F528+G528*G528)))</f>
        <v>-10.624746987014584</v>
      </c>
      <c r="I528" s="7">
        <f t="shared" ref="I528:I591" si="71">-(ATAN2(D528,E528)-ATAN2(F528,G528))*180/PI()</f>
        <v>-72.866949832873701</v>
      </c>
    </row>
    <row r="529" spans="1:9" x14ac:dyDescent="0.25">
      <c r="A529">
        <v>515</v>
      </c>
      <c r="B529" s="7">
        <f t="shared" si="68"/>
        <v>-10.596677702731338</v>
      </c>
      <c r="C529" s="7">
        <f t="shared" si="69"/>
        <v>-72.80990179252754</v>
      </c>
      <c r="D529" s="7">
        <f t="shared" si="64"/>
        <v>0.15151490861454936</v>
      </c>
      <c r="E529" s="7">
        <f t="shared" si="65"/>
        <v>4.182338704280171E-2</v>
      </c>
      <c r="F529" s="7">
        <f t="shared" si="66"/>
        <v>0.28775636464255805</v>
      </c>
      <c r="G529" s="7">
        <f t="shared" si="67"/>
        <v>-0.45111747629734417</v>
      </c>
      <c r="H529" s="7">
        <f t="shared" si="70"/>
        <v>-10.640357922094461</v>
      </c>
      <c r="I529" s="7">
        <f t="shared" si="71"/>
        <v>-72.898590088243509</v>
      </c>
    </row>
    <row r="530" spans="1:9" x14ac:dyDescent="0.25">
      <c r="A530">
        <v>516</v>
      </c>
      <c r="B530" s="7">
        <f t="shared" si="68"/>
        <v>-10.61206110175309</v>
      </c>
      <c r="C530" s="7">
        <f t="shared" si="69"/>
        <v>-72.841192082520124</v>
      </c>
      <c r="D530" s="7">
        <f t="shared" si="64"/>
        <v>0.15148224586931103</v>
      </c>
      <c r="E530" s="7">
        <f t="shared" si="65"/>
        <v>4.1899638457118346E-2</v>
      </c>
      <c r="F530" s="7">
        <f t="shared" si="66"/>
        <v>0.28824035988135399</v>
      </c>
      <c r="G530" s="7">
        <f t="shared" si="67"/>
        <v>-0.45190347259233898</v>
      </c>
      <c r="H530" s="7">
        <f t="shared" si="70"/>
        <v>-10.655944597141886</v>
      </c>
      <c r="I530" s="7">
        <f t="shared" si="71"/>
        <v>-72.930119011235874</v>
      </c>
    </row>
    <row r="531" spans="1:9" x14ac:dyDescent="0.25">
      <c r="A531">
        <v>517</v>
      </c>
      <c r="B531" s="7">
        <f t="shared" si="68"/>
        <v>-10.627419886455243</v>
      </c>
      <c r="C531" s="7">
        <f t="shared" si="69"/>
        <v>-72.87237169455527</v>
      </c>
      <c r="D531" s="7">
        <f t="shared" si="64"/>
        <v>0.15144952443517615</v>
      </c>
      <c r="E531" s="7">
        <f t="shared" si="65"/>
        <v>4.1975861492863364E-2</v>
      </c>
      <c r="F531" s="7">
        <f t="shared" si="66"/>
        <v>0.28872519909148864</v>
      </c>
      <c r="G531" s="7">
        <f t="shared" si="67"/>
        <v>-0.45268895575024848</v>
      </c>
      <c r="H531" s="7">
        <f t="shared" si="70"/>
        <v>-10.671507081006856</v>
      </c>
      <c r="I531" s="7">
        <f t="shared" si="71"/>
        <v>-72.961537172969159</v>
      </c>
    </row>
    <row r="532" spans="1:9" x14ac:dyDescent="0.25">
      <c r="A532">
        <v>518</v>
      </c>
      <c r="B532" s="7">
        <f t="shared" si="68"/>
        <v>-10.642754125529137</v>
      </c>
      <c r="C532" s="7">
        <f t="shared" si="69"/>
        <v>-72.903441195714763</v>
      </c>
      <c r="D532" s="7">
        <f t="shared" si="64"/>
        <v>0.15141674433881963</v>
      </c>
      <c r="E532" s="7">
        <f t="shared" si="65"/>
        <v>4.2052056099663365E-2</v>
      </c>
      <c r="F532" s="7">
        <f t="shared" si="66"/>
        <v>0.28921088173206833</v>
      </c>
      <c r="G532" s="7">
        <f t="shared" si="67"/>
        <v>-0.45347392487647958</v>
      </c>
      <c r="H532" s="7">
        <f t="shared" si="70"/>
        <v>-10.687045442316251</v>
      </c>
      <c r="I532" s="7">
        <f t="shared" si="71"/>
        <v>-72.992845140797584</v>
      </c>
    </row>
    <row r="533" spans="1:9" x14ac:dyDescent="0.25">
      <c r="A533">
        <v>519</v>
      </c>
      <c r="B533" s="7">
        <f t="shared" si="68"/>
        <v>-10.658063887442413</v>
      </c>
      <c r="C533" s="7">
        <f t="shared" si="69"/>
        <v>-72.934401149346385</v>
      </c>
      <c r="D533" s="7">
        <f t="shared" si="64"/>
        <v>0.15138390560696349</v>
      </c>
      <c r="E533" s="7">
        <f t="shared" si="65"/>
        <v>4.2128222227171275E-2</v>
      </c>
      <c r="F533" s="7">
        <f t="shared" si="66"/>
        <v>0.28969740726125703</v>
      </c>
      <c r="G533" s="7">
        <f t="shared" si="67"/>
        <v>-0.45425837907700761</v>
      </c>
      <c r="H533" s="7">
        <f t="shared" si="70"/>
        <v>-10.702559749474132</v>
      </c>
      <c r="I533" s="7">
        <f t="shared" si="71"/>
        <v>-73.024043478340943</v>
      </c>
    </row>
    <row r="534" spans="1:9" x14ac:dyDescent="0.25">
      <c r="A534">
        <v>520</v>
      </c>
      <c r="B534" s="7">
        <f t="shared" si="68"/>
        <v>-10.673349240439357</v>
      </c>
      <c r="C534" s="7">
        <f t="shared" si="69"/>
        <v>-72.965252115093378</v>
      </c>
      <c r="D534" s="7">
        <f t="shared" si="64"/>
        <v>0.15135100826637649</v>
      </c>
      <c r="E534" s="7">
        <f t="shared" si="65"/>
        <v>4.2204359825066456E-2</v>
      </c>
      <c r="F534" s="7">
        <f t="shared" si="66"/>
        <v>0.29018477513627672</v>
      </c>
      <c r="G534" s="7">
        <f t="shared" si="67"/>
        <v>-0.45504231745837748</v>
      </c>
      <c r="H534" s="7">
        <f t="shared" si="70"/>
        <v>-10.718050070662123</v>
      </c>
      <c r="I534" s="7">
        <f t="shared" si="71"/>
        <v>-73.055132745514058</v>
      </c>
    </row>
    <row r="535" spans="1:9" x14ac:dyDescent="0.25">
      <c r="A535">
        <v>521</v>
      </c>
      <c r="B535" s="7">
        <f t="shared" si="68"/>
        <v>-10.688610252541269</v>
      </c>
      <c r="C535" s="7">
        <f t="shared" si="69"/>
        <v>-72.995994648923642</v>
      </c>
      <c r="D535" s="7">
        <f t="shared" si="64"/>
        <v>0.15131805234387444</v>
      </c>
      <c r="E535" s="7">
        <f t="shared" si="65"/>
        <v>4.2280468843054683E-2</v>
      </c>
      <c r="F535" s="7">
        <f t="shared" si="66"/>
        <v>0.29067298481340875</v>
      </c>
      <c r="G535" s="7">
        <f t="shared" si="67"/>
        <v>-0.45582573912770491</v>
      </c>
      <c r="H535" s="7">
        <f t="shared" si="70"/>
        <v>-10.733516473839767</v>
      </c>
      <c r="I535" s="7">
        <f t="shared" si="71"/>
        <v>-73.08611349855596</v>
      </c>
    </row>
    <row r="536" spans="1:9" x14ac:dyDescent="0.25">
      <c r="A536">
        <v>522</v>
      </c>
      <c r="B536" s="7">
        <f t="shared" si="68"/>
        <v>-10.703846991546833</v>
      </c>
      <c r="C536" s="7">
        <f t="shared" si="69"/>
        <v>-73.026629303158657</v>
      </c>
      <c r="D536" s="7">
        <f t="shared" si="64"/>
        <v>0.15128503786631986</v>
      </c>
      <c r="E536" s="7">
        <f t="shared" si="65"/>
        <v>4.2356549230868221E-2</v>
      </c>
      <c r="F536" s="7">
        <f t="shared" si="66"/>
        <v>0.29116203574799382</v>
      </c>
      <c r="G536" s="7">
        <f t="shared" si="67"/>
        <v>-0.45660864319267652</v>
      </c>
      <c r="H536" s="7">
        <f t="shared" si="70"/>
        <v>-10.748959026744869</v>
      </c>
      <c r="I536" s="7">
        <f t="shared" si="71"/>
        <v>-73.116986290058819</v>
      </c>
    </row>
    <row r="537" spans="1:9" x14ac:dyDescent="0.25">
      <c r="A537">
        <v>523</v>
      </c>
      <c r="B537" s="7">
        <f t="shared" si="68"/>
        <v>-10.719059525032488</v>
      </c>
      <c r="C537" s="7">
        <f t="shared" si="69"/>
        <v>-73.057156626502234</v>
      </c>
      <c r="D537" s="7">
        <f t="shared" si="64"/>
        <v>0.15125196486062223</v>
      </c>
      <c r="E537" s="7">
        <f t="shared" si="65"/>
        <v>4.2432600938265889E-2</v>
      </c>
      <c r="F537" s="7">
        <f t="shared" si="66"/>
        <v>0.29165192739443258</v>
      </c>
      <c r="G537" s="7">
        <f t="shared" si="67"/>
        <v>-0.45739102876155202</v>
      </c>
      <c r="H537" s="7">
        <f t="shared" si="70"/>
        <v>-10.764377796893871</v>
      </c>
      <c r="I537" s="7">
        <f t="shared" si="71"/>
        <v>-73.147751668996662</v>
      </c>
    </row>
    <row r="538" spans="1:9" x14ac:dyDescent="0.25">
      <c r="A538">
        <v>524</v>
      </c>
      <c r="B538" s="7">
        <f t="shared" si="68"/>
        <v>-10.734247920352843</v>
      </c>
      <c r="C538" s="7">
        <f t="shared" si="69"/>
        <v>-73.087577164068861</v>
      </c>
      <c r="D538" s="7">
        <f t="shared" si="64"/>
        <v>0.15121883335373773</v>
      </c>
      <c r="E538" s="7">
        <f t="shared" si="65"/>
        <v>4.2508623915033059E-2</v>
      </c>
      <c r="F538" s="7">
        <f t="shared" si="66"/>
        <v>0.29214265920618609</v>
      </c>
      <c r="G538" s="7">
        <f t="shared" si="67"/>
        <v>-0.45817289494316421</v>
      </c>
      <c r="H538" s="7">
        <f t="shared" si="70"/>
        <v>-10.779772851582248</v>
      </c>
      <c r="I538" s="7">
        <f t="shared" si="71"/>
        <v>-73.17841018075373</v>
      </c>
    </row>
    <row r="539" spans="1:9" x14ac:dyDescent="0.25">
      <c r="A539">
        <v>525</v>
      </c>
      <c r="B539" s="7">
        <f t="shared" si="68"/>
        <v>-10.749412244641039</v>
      </c>
      <c r="C539" s="7">
        <f t="shared" si="69"/>
        <v>-73.117891457411858</v>
      </c>
      <c r="D539" s="7">
        <f t="shared" si="64"/>
        <v>0.15118564337266938</v>
      </c>
      <c r="E539" s="7">
        <f t="shared" si="65"/>
        <v>4.2584618110981749E-2</v>
      </c>
      <c r="F539" s="7">
        <f t="shared" si="66"/>
        <v>0.29263423063577731</v>
      </c>
      <c r="G539" s="7">
        <f t="shared" si="67"/>
        <v>-0.4589542408469201</v>
      </c>
      <c r="H539" s="7">
        <f t="shared" si="70"/>
        <v>-10.795144257884896</v>
      </c>
      <c r="I539" s="7">
        <f t="shared" si="71"/>
        <v>-73.208962367152566</v>
      </c>
    </row>
    <row r="540" spans="1:9" x14ac:dyDescent="0.25">
      <c r="A540">
        <v>526</v>
      </c>
      <c r="B540" s="7">
        <f t="shared" si="68"/>
        <v>-10.764552564809177</v>
      </c>
      <c r="C540" s="7">
        <f t="shared" si="69"/>
        <v>-73.148100044551384</v>
      </c>
      <c r="D540" s="7">
        <f t="shared" si="64"/>
        <v>0.151152394944467</v>
      </c>
      <c r="E540" s="7">
        <f t="shared" si="65"/>
        <v>4.2660583475950649E-2</v>
      </c>
      <c r="F540" s="7">
        <f t="shared" si="66"/>
        <v>0.29312664113479092</v>
      </c>
      <c r="G540" s="7">
        <f t="shared" si="67"/>
        <v>-0.45973506558280308</v>
      </c>
      <c r="H540" s="7">
        <f t="shared" si="70"/>
        <v>-10.810492082656511</v>
      </c>
      <c r="I540" s="7">
        <f t="shared" si="71"/>
        <v>-73.239408766482128</v>
      </c>
    </row>
    <row r="541" spans="1:9" x14ac:dyDescent="0.25">
      <c r="A541">
        <v>527</v>
      </c>
      <c r="B541" s="7">
        <f t="shared" si="68"/>
        <v>-10.779668947548721</v>
      </c>
      <c r="C541" s="7">
        <f t="shared" si="69"/>
        <v>-73.178203460001995</v>
      </c>
      <c r="D541" s="7">
        <f t="shared" si="64"/>
        <v>0.15111908809622698</v>
      </c>
      <c r="E541" s="7">
        <f t="shared" si="65"/>
        <v>4.2736519959805139E-2</v>
      </c>
      <c r="F541" s="7">
        <f t="shared" si="66"/>
        <v>0.29361989015387346</v>
      </c>
      <c r="G541" s="7">
        <f t="shared" si="67"/>
        <v>-0.46051536826137179</v>
      </c>
      <c r="H541" s="7">
        <f t="shared" si="70"/>
        <v>-10.82581639253201</v>
      </c>
      <c r="I541" s="7">
        <f t="shared" si="71"/>
        <v>-73.269749913525246</v>
      </c>
    </row>
    <row r="542" spans="1:9" x14ac:dyDescent="0.25">
      <c r="A542">
        <v>528</v>
      </c>
      <c r="B542" s="7">
        <f t="shared" si="68"/>
        <v>-10.794761459330925</v>
      </c>
      <c r="C542" s="7">
        <f t="shared" si="69"/>
        <v>-73.208202234800154</v>
      </c>
      <c r="D542" s="7">
        <f t="shared" si="64"/>
        <v>0.15108572285509264</v>
      </c>
      <c r="E542" s="7">
        <f t="shared" si="65"/>
        <v>4.2812427512437412E-2</v>
      </c>
      <c r="F542" s="7">
        <f t="shared" si="66"/>
        <v>0.29411397714273546</v>
      </c>
      <c r="G542" s="7">
        <f t="shared" si="67"/>
        <v>-0.46129514799376314</v>
      </c>
      <c r="H542" s="7">
        <f t="shared" si="70"/>
        <v>-10.841117253926944</v>
      </c>
      <c r="I542" s="7">
        <f t="shared" si="71"/>
        <v>-73.299986339586113</v>
      </c>
    </row>
    <row r="543" spans="1:9" x14ac:dyDescent="0.25">
      <c r="A543">
        <v>529</v>
      </c>
      <c r="B543" s="7">
        <f t="shared" si="68"/>
        <v>-10.80983016640724</v>
      </c>
      <c r="C543" s="7">
        <f t="shared" si="69"/>
        <v>-73.238096896531317</v>
      </c>
      <c r="D543" s="7">
        <f t="shared" si="64"/>
        <v>0.1510522992482537</v>
      </c>
      <c r="E543" s="7">
        <f t="shared" si="65"/>
        <v>4.2888306083766425E-2</v>
      </c>
      <c r="F543" s="7">
        <f t="shared" si="66"/>
        <v>0.29460890155015063</v>
      </c>
      <c r="G543" s="7">
        <f t="shared" si="67"/>
        <v>-0.46207440389169208</v>
      </c>
      <c r="H543" s="7">
        <f t="shared" si="70"/>
        <v>-10.856394733037913</v>
      </c>
      <c r="I543" s="7">
        <f t="shared" si="71"/>
        <v>-73.330118572517421</v>
      </c>
    </row>
    <row r="544" spans="1:9" x14ac:dyDescent="0.25">
      <c r="A544">
        <v>530</v>
      </c>
      <c r="B544" s="7">
        <f t="shared" si="68"/>
        <v>-10.824875134809771</v>
      </c>
      <c r="C544" s="7">
        <f t="shared" si="69"/>
        <v>-73.267887969356948</v>
      </c>
      <c r="D544" s="7">
        <f t="shared" si="64"/>
        <v>0.1510188173029467</v>
      </c>
      <c r="E544" s="7">
        <f t="shared" si="65"/>
        <v>4.2964155623738023E-2</v>
      </c>
      <c r="F544" s="7">
        <f t="shared" si="66"/>
        <v>0.29510466282395675</v>
      </c>
      <c r="G544" s="7">
        <f t="shared" si="67"/>
        <v>-0.46285313506745296</v>
      </c>
      <c r="H544" s="7">
        <f t="shared" si="70"/>
        <v>-10.871648895842981</v>
      </c>
      <c r="I544" s="7">
        <f t="shared" si="71"/>
        <v>-73.360147136747329</v>
      </c>
    </row>
    <row r="545" spans="1:9" x14ac:dyDescent="0.25">
      <c r="A545">
        <v>531</v>
      </c>
      <c r="B545" s="7">
        <f t="shared" si="68"/>
        <v>-10.839896430351699</v>
      </c>
      <c r="C545" s="7">
        <f t="shared" si="69"/>
        <v>-73.297575974041095</v>
      </c>
      <c r="D545" s="7">
        <f t="shared" si="64"/>
        <v>0.15098527704645479</v>
      </c>
      <c r="E545" s="7">
        <f t="shared" si="65"/>
        <v>4.3039976082324925E-2</v>
      </c>
      <c r="F545" s="7">
        <f t="shared" si="66"/>
        <v>0.29560126041105761</v>
      </c>
      <c r="G545" s="7">
        <f t="shared" si="67"/>
        <v>-0.46363134063392047</v>
      </c>
      <c r="H545" s="7">
        <f t="shared" si="70"/>
        <v>-10.886879808102137</v>
      </c>
      <c r="I545" s="7">
        <f t="shared" si="71"/>
        <v>-73.390072553306084</v>
      </c>
    </row>
    <row r="546" spans="1:9" x14ac:dyDescent="0.25">
      <c r="A546">
        <v>532</v>
      </c>
      <c r="B546" s="7">
        <f t="shared" si="68"/>
        <v>-10.854894118627747</v>
      </c>
      <c r="C546" s="7">
        <f t="shared" si="69"/>
        <v>-73.327161427976975</v>
      </c>
      <c r="D546" s="7">
        <f t="shared" si="64"/>
        <v>0.15095167850610763</v>
      </c>
      <c r="E546" s="7">
        <f t="shared" si="65"/>
        <v>4.3115767409526821E-2</v>
      </c>
      <c r="F546" s="7">
        <f t="shared" si="66"/>
        <v>0.29609869375742104</v>
      </c>
      <c r="G546" s="7">
        <f t="shared" si="67"/>
        <v>-0.46440901970455079</v>
      </c>
      <c r="H546" s="7">
        <f t="shared" si="70"/>
        <v>-10.902087535357705</v>
      </c>
      <c r="I546" s="7">
        <f t="shared" si="71"/>
        <v>-73.419895339852502</v>
      </c>
    </row>
    <row r="547" spans="1:9" x14ac:dyDescent="0.25">
      <c r="A547">
        <v>533</v>
      </c>
      <c r="B547" s="7">
        <f t="shared" si="68"/>
        <v>-10.869868265014606</v>
      </c>
      <c r="C547" s="7">
        <f t="shared" si="69"/>
        <v>-73.356644845213083</v>
      </c>
      <c r="D547" s="7">
        <f t="shared" si="64"/>
        <v>0.15091802170928154</v>
      </c>
      <c r="E547" s="7">
        <f t="shared" si="65"/>
        <v>4.3191529555370374E-2</v>
      </c>
      <c r="F547" s="7">
        <f t="shared" si="66"/>
        <v>0.29659696230808186</v>
      </c>
      <c r="G547" s="7">
        <f t="shared" si="67"/>
        <v>-0.4651861713933822</v>
      </c>
      <c r="H547" s="7">
        <f t="shared" si="70"/>
        <v>-10.917272142934811</v>
      </c>
      <c r="I547" s="7">
        <f t="shared" si="71"/>
        <v>-73.449616010700154</v>
      </c>
    </row>
    <row r="548" spans="1:9" x14ac:dyDescent="0.25">
      <c r="A548">
        <v>534</v>
      </c>
      <c r="B548" s="7">
        <f t="shared" si="68"/>
        <v>-10.884818934671429</v>
      </c>
      <c r="C548" s="7">
        <f t="shared" si="69"/>
        <v>-73.386026736479224</v>
      </c>
      <c r="D548" s="7">
        <f t="shared" si="64"/>
        <v>0.15088430668339925</v>
      </c>
      <c r="E548" s="7">
        <f t="shared" si="65"/>
        <v>4.3267262469909307E-2</v>
      </c>
      <c r="F548" s="7">
        <f t="shared" si="66"/>
        <v>0.29709606550714196</v>
      </c>
      <c r="G548" s="7">
        <f t="shared" si="67"/>
        <v>-0.4659627948150365</v>
      </c>
      <c r="H548" s="7">
        <f t="shared" si="70"/>
        <v>-10.932433695941839</v>
      </c>
      <c r="I548" s="7">
        <f t="shared" si="71"/>
        <v>-73.479235076843352</v>
      </c>
    </row>
    <row r="549" spans="1:9" x14ac:dyDescent="0.25">
      <c r="A549">
        <v>535</v>
      </c>
      <c r="B549" s="7">
        <f t="shared" si="68"/>
        <v>-10.899746192540263</v>
      </c>
      <c r="C549" s="7">
        <f t="shared" si="69"/>
        <v>-73.415307609212263</v>
      </c>
      <c r="D549" s="7">
        <f t="shared" si="64"/>
        <v>0.15085053345593011</v>
      </c>
      <c r="E549" s="7">
        <f t="shared" si="65"/>
        <v>4.3342966103224412E-2</v>
      </c>
      <c r="F549" s="7">
        <f t="shared" si="66"/>
        <v>0.29759600279776943</v>
      </c>
      <c r="G549" s="7">
        <f t="shared" si="67"/>
        <v>-0.46673888908471961</v>
      </c>
      <c r="H549" s="7">
        <f t="shared" si="70"/>
        <v>-10.947572259270865</v>
      </c>
      <c r="I549" s="7">
        <f t="shared" si="71"/>
        <v>-73.508753045982928</v>
      </c>
    </row>
    <row r="550" spans="1:9" x14ac:dyDescent="0.25">
      <c r="A550">
        <v>536</v>
      </c>
      <c r="B550" s="7">
        <f t="shared" si="68"/>
        <v>-10.914650103346544</v>
      </c>
      <c r="C550" s="7">
        <f t="shared" si="69"/>
        <v>-73.444487967581622</v>
      </c>
      <c r="D550" s="7">
        <f t="shared" si="64"/>
        <v>0.15081670205438991</v>
      </c>
      <c r="E550" s="7">
        <f t="shared" si="65"/>
        <v>4.3418640405423592E-2</v>
      </c>
      <c r="F550" s="7">
        <f t="shared" si="66"/>
        <v>0.29809677362220177</v>
      </c>
      <c r="G550" s="7">
        <f t="shared" si="67"/>
        <v>-0.46751445331822261</v>
      </c>
      <c r="H550" s="7">
        <f t="shared" si="70"/>
        <v>-10.962687897598158</v>
      </c>
      <c r="I550" s="7">
        <f t="shared" si="71"/>
        <v>-73.538170422551588</v>
      </c>
    </row>
    <row r="551" spans="1:9" x14ac:dyDescent="0.25">
      <c r="A551">
        <v>537</v>
      </c>
      <c r="B551" s="7">
        <f t="shared" si="68"/>
        <v>-10.929530731599561</v>
      </c>
      <c r="C551" s="7">
        <f t="shared" si="69"/>
        <v>-73.473568312514601</v>
      </c>
      <c r="D551" s="7">
        <f t="shared" si="64"/>
        <v>0.15078281250634087</v>
      </c>
      <c r="E551" s="7">
        <f t="shared" si="65"/>
        <v>4.3494285326641985E-2</v>
      </c>
      <c r="F551" s="7">
        <f t="shared" si="66"/>
        <v>0.29859837742174389</v>
      </c>
      <c r="G551" s="7">
        <f t="shared" si="67"/>
        <v>-0.46828948663192327</v>
      </c>
      <c r="H551" s="7">
        <f t="shared" si="70"/>
        <v>-10.977780675384617</v>
      </c>
      <c r="I551" s="7">
        <f t="shared" si="71"/>
        <v>-73.567487707739517</v>
      </c>
    </row>
    <row r="552" spans="1:9" x14ac:dyDescent="0.25">
      <c r="A552">
        <v>538</v>
      </c>
      <c r="B552" s="7">
        <f t="shared" si="68"/>
        <v>-10.944388141592956</v>
      </c>
      <c r="C552" s="7">
        <f t="shared" si="69"/>
        <v>-73.502549141721445</v>
      </c>
      <c r="D552" s="7">
        <f t="shared" si="64"/>
        <v>0.15074886483939162</v>
      </c>
      <c r="E552" s="7">
        <f t="shared" si="65"/>
        <v>4.3569900817041887E-2</v>
      </c>
      <c r="F552" s="7">
        <f t="shared" si="66"/>
        <v>0.29910081363677044</v>
      </c>
      <c r="G552" s="7">
        <f t="shared" si="67"/>
        <v>-0.46906398814278599</v>
      </c>
      <c r="H552" s="7">
        <f t="shared" si="70"/>
        <v>-10.99285065687627</v>
      </c>
      <c r="I552" s="7">
        <f t="shared" si="71"/>
        <v>-73.596705399519067</v>
      </c>
    </row>
    <row r="553" spans="1:9" x14ac:dyDescent="0.25">
      <c r="A553">
        <v>539</v>
      </c>
      <c r="B553" s="7">
        <f t="shared" si="68"/>
        <v>-10.959222397405192</v>
      </c>
      <c r="C553" s="7">
        <f t="shared" si="69"/>
        <v>-73.531430949720132</v>
      </c>
      <c r="D553" s="7">
        <f t="shared" si="64"/>
        <v>0.15071485908119731</v>
      </c>
      <c r="E553" s="7">
        <f t="shared" si="65"/>
        <v>4.3645486826812907E-2</v>
      </c>
      <c r="F553" s="7">
        <f t="shared" si="66"/>
        <v>0.29960408170672548</v>
      </c>
      <c r="G553" s="7">
        <f t="shared" si="67"/>
        <v>-0.469837956968364</v>
      </c>
      <c r="H553" s="7">
        <f t="shared" si="70"/>
        <v>-11.007897906104752</v>
      </c>
      <c r="I553" s="7">
        <f t="shared" si="71"/>
        <v>-73.625823992669922</v>
      </c>
    </row>
    <row r="554" spans="1:9" x14ac:dyDescent="0.25">
      <c r="A554">
        <v>540</v>
      </c>
      <c r="B554" s="7">
        <f t="shared" si="68"/>
        <v>-10.974033562900063</v>
      </c>
      <c r="C554" s="7">
        <f t="shared" si="69"/>
        <v>-73.560214227861167</v>
      </c>
      <c r="D554" s="7">
        <f t="shared" si="64"/>
        <v>0.15068079525945924</v>
      </c>
      <c r="E554" s="7">
        <f t="shared" si="65"/>
        <v>4.3721043306171929E-2</v>
      </c>
      <c r="F554" s="7">
        <f t="shared" si="66"/>
        <v>0.30010818107012438</v>
      </c>
      <c r="G554" s="7">
        <f t="shared" si="67"/>
        <v>-0.4706113922267991</v>
      </c>
      <c r="H554" s="7">
        <f t="shared" si="70"/>
        <v>-11.022922486887792</v>
      </c>
      <c r="I554" s="7">
        <f t="shared" si="71"/>
        <v>-73.654843978803498</v>
      </c>
    </row>
    <row r="555" spans="1:9" x14ac:dyDescent="0.25">
      <c r="A555">
        <v>541</v>
      </c>
      <c r="B555" s="7">
        <f t="shared" si="68"/>
        <v>-10.988821701727179</v>
      </c>
      <c r="C555" s="7">
        <f t="shared" si="69"/>
        <v>-73.588899464351755</v>
      </c>
      <c r="D555" s="7">
        <f t="shared" si="64"/>
        <v>0.15064667340192525</v>
      </c>
      <c r="E555" s="7">
        <f t="shared" si="65"/>
        <v>4.3796570205363212E-2</v>
      </c>
      <c r="F555" s="7">
        <f t="shared" si="66"/>
        <v>0.30061311116455269</v>
      </c>
      <c r="G555" s="7">
        <f t="shared" si="67"/>
        <v>-0.47138429303682333</v>
      </c>
      <c r="H555" s="7">
        <f t="shared" si="70"/>
        <v>-11.037924462829697</v>
      </c>
      <c r="I555" s="7">
        <f t="shared" si="71"/>
        <v>-73.683765846387388</v>
      </c>
    </row>
    <row r="556" spans="1:9" x14ac:dyDescent="0.25">
      <c r="A556">
        <v>542</v>
      </c>
      <c r="B556" s="7">
        <f t="shared" si="68"/>
        <v>-11.003586877322483</v>
      </c>
      <c r="C556" s="7">
        <f t="shared" si="69"/>
        <v>-73.617487144280233</v>
      </c>
      <c r="D556" s="7">
        <f t="shared" si="64"/>
        <v>0.15061249353638942</v>
      </c>
      <c r="E556" s="7">
        <f t="shared" si="65"/>
        <v>4.3872067474658431E-2</v>
      </c>
      <c r="F556" s="7">
        <f t="shared" si="66"/>
        <v>0.30111887142666771</v>
      </c>
      <c r="G556" s="7">
        <f t="shared" si="67"/>
        <v>-0.4721566585177604</v>
      </c>
      <c r="H556" s="7">
        <f t="shared" si="70"/>
        <v>-11.052903897321865</v>
      </c>
      <c r="I556" s="7">
        <f t="shared" si="71"/>
        <v>-73.712590080769786</v>
      </c>
    </row>
    <row r="557" spans="1:9" x14ac:dyDescent="0.25">
      <c r="A557">
        <v>543</v>
      </c>
      <c r="B557" s="7">
        <f t="shared" si="68"/>
        <v>-11.018329152908759</v>
      </c>
      <c r="C557" s="7">
        <f t="shared" si="69"/>
        <v>-73.645977749639854</v>
      </c>
      <c r="D557" s="7">
        <f t="shared" si="64"/>
        <v>0.15057825569069211</v>
      </c>
      <c r="E557" s="7">
        <f t="shared" si="65"/>
        <v>4.3947535064356689E-2</v>
      </c>
      <c r="F557" s="7">
        <f t="shared" si="66"/>
        <v>0.30162546129219991</v>
      </c>
      <c r="G557" s="7">
        <f t="shared" si="67"/>
        <v>-0.47292848778952568</v>
      </c>
      <c r="H557" s="7">
        <f t="shared" si="70"/>
        <v>-11.067860853543287</v>
      </c>
      <c r="I557" s="7">
        <f t="shared" si="71"/>
        <v>-73.741317164203039</v>
      </c>
    </row>
    <row r="558" spans="1:9" x14ac:dyDescent="0.25">
      <c r="A558">
        <v>544</v>
      </c>
      <c r="B558" s="7">
        <f t="shared" si="68"/>
        <v>-11.033048591496133</v>
      </c>
      <c r="C558" s="7">
        <f t="shared" si="69"/>
        <v>-73.674371759352752</v>
      </c>
      <c r="D558" s="7">
        <f t="shared" si="64"/>
        <v>0.1505439598927199</v>
      </c>
      <c r="E558" s="7">
        <f t="shared" si="65"/>
        <v>4.402297292478459E-2</v>
      </c>
      <c r="F558" s="7">
        <f t="shared" si="66"/>
        <v>0.30213288019595108</v>
      </c>
      <c r="G558" s="7">
        <f t="shared" si="67"/>
        <v>-0.47369977997262736</v>
      </c>
      <c r="H558" s="7">
        <f t="shared" si="70"/>
        <v>-11.08279539446103</v>
      </c>
      <c r="I558" s="7">
        <f t="shared" si="71"/>
        <v>-73.769947575867803</v>
      </c>
    </row>
    <row r="559" spans="1:9" x14ac:dyDescent="0.25">
      <c r="A559">
        <v>545</v>
      </c>
      <c r="B559" s="7">
        <f t="shared" si="68"/>
        <v>-11.047745255882603</v>
      </c>
      <c r="C559" s="7">
        <f t="shared" si="69"/>
        <v>-73.702669649293284</v>
      </c>
      <c r="D559" s="7">
        <f t="shared" si="64"/>
        <v>0.15050960617040568</v>
      </c>
      <c r="E559" s="7">
        <f t="shared" si="65"/>
        <v>4.4098381006296289E-2</v>
      </c>
      <c r="F559" s="7">
        <f t="shared" si="66"/>
        <v>0.30264112757179829</v>
      </c>
      <c r="G559" s="7">
        <f t="shared" si="67"/>
        <v>-0.47447053418816831</v>
      </c>
      <c r="H559" s="7">
        <f t="shared" si="70"/>
        <v>-11.097707582830793</v>
      </c>
      <c r="I559" s="7">
        <f t="shared" si="71"/>
        <v>-73.798481791896393</v>
      </c>
    </row>
    <row r="560" spans="1:9" x14ac:dyDescent="0.25">
      <c r="A560">
        <v>546</v>
      </c>
      <c r="B560" s="7">
        <f t="shared" si="68"/>
        <v>-11.062419208654564</v>
      </c>
      <c r="C560" s="7">
        <f t="shared" si="69"/>
        <v>-73.730871892311569</v>
      </c>
      <c r="D560" s="7">
        <f t="shared" si="64"/>
        <v>0.15047519455172848</v>
      </c>
      <c r="E560" s="7">
        <f t="shared" si="65"/>
        <v>4.4173759259273512E-2</v>
      </c>
      <c r="F560" s="7">
        <f t="shared" si="66"/>
        <v>0.30315020285269167</v>
      </c>
      <c r="G560" s="7">
        <f t="shared" si="67"/>
        <v>-0.47524074955784601</v>
      </c>
      <c r="H560" s="7">
        <f t="shared" si="70"/>
        <v>-11.112597481197387</v>
      </c>
      <c r="I560" s="7">
        <f t="shared" si="71"/>
        <v>-73.826920285396127</v>
      </c>
    </row>
    <row r="561" spans="1:9" x14ac:dyDescent="0.25">
      <c r="A561">
        <v>547</v>
      </c>
      <c r="B561" s="7">
        <f t="shared" si="68"/>
        <v>-11.077070512187321</v>
      </c>
      <c r="C561" s="7">
        <f t="shared" si="69"/>
        <v>-73.758978958256549</v>
      </c>
      <c r="D561" s="7">
        <f t="shared" si="64"/>
        <v>0.15044072506471357</v>
      </c>
      <c r="E561" s="7">
        <f t="shared" si="65"/>
        <v>4.4249107634125609E-2</v>
      </c>
      <c r="F561" s="7">
        <f t="shared" si="66"/>
        <v>0.30366010547065625</v>
      </c>
      <c r="G561" s="7">
        <f t="shared" si="67"/>
        <v>-0.47601042520395381</v>
      </c>
      <c r="H561" s="7">
        <f t="shared" si="70"/>
        <v>-11.127465151895253</v>
      </c>
      <c r="I561" s="7">
        <f t="shared" si="71"/>
        <v>-73.855263526472612</v>
      </c>
    </row>
    <row r="562" spans="1:9" x14ac:dyDescent="0.25">
      <c r="A562">
        <v>548</v>
      </c>
      <c r="B562" s="7">
        <f t="shared" si="68"/>
        <v>-11.091699228645638</v>
      </c>
      <c r="C562" s="7">
        <f t="shared" si="69"/>
        <v>-73.786991313998954</v>
      </c>
      <c r="D562" s="7">
        <f t="shared" si="64"/>
        <v>0.15040619773743225</v>
      </c>
      <c r="E562" s="7">
        <f t="shared" si="65"/>
        <v>4.4324426081289628E-2</v>
      </c>
      <c r="F562" s="7">
        <f t="shared" si="66"/>
        <v>0.30417083485679275</v>
      </c>
      <c r="G562" s="7">
        <f t="shared" si="67"/>
        <v>-0.47677956024938245</v>
      </c>
      <c r="H562" s="7">
        <f t="shared" si="70"/>
        <v>-11.142310657049039</v>
      </c>
      <c r="I562" s="7">
        <f t="shared" si="71"/>
        <v>-73.883511982252571</v>
      </c>
    </row>
    <row r="563" spans="1:9" x14ac:dyDescent="0.25">
      <c r="A563">
        <v>549</v>
      </c>
      <c r="B563" s="7">
        <f t="shared" si="68"/>
        <v>-11.106305419984254</v>
      </c>
      <c r="C563" s="7">
        <f t="shared" si="69"/>
        <v>-73.814909423454026</v>
      </c>
      <c r="D563" s="7">
        <f t="shared" si="64"/>
        <v>0.15037161259800208</v>
      </c>
      <c r="E563" s="7">
        <f t="shared" si="65"/>
        <v>4.4399714551230318E-2</v>
      </c>
      <c r="F563" s="7">
        <f t="shared" si="66"/>
        <v>0.30468239044127809</v>
      </c>
      <c r="G563" s="7">
        <f t="shared" si="67"/>
        <v>-0.47754815381762028</v>
      </c>
      <c r="H563" s="7">
        <f t="shared" si="70"/>
        <v>-11.157134058574066</v>
      </c>
      <c r="I563" s="7">
        <f t="shared" si="71"/>
        <v>-73.911666116906503</v>
      </c>
    </row>
    <row r="564" spans="1:9" x14ac:dyDescent="0.25">
      <c r="A564">
        <v>550</v>
      </c>
      <c r="B564" s="7">
        <f t="shared" si="68"/>
        <v>-11.120889147948439</v>
      </c>
      <c r="C564" s="7">
        <f t="shared" si="69"/>
        <v>-73.842733747604058</v>
      </c>
      <c r="D564" s="7">
        <f t="shared" si="64"/>
        <v>0.15033696967458654</v>
      </c>
      <c r="E564" s="7">
        <f t="shared" si="65"/>
        <v>4.4474972994440212E-2</v>
      </c>
      <c r="F564" s="7">
        <f t="shared" si="66"/>
        <v>0.30519477165336495</v>
      </c>
      <c r="G564" s="7">
        <f t="shared" si="67"/>
        <v>-0.47831620503275474</v>
      </c>
      <c r="H564" s="7">
        <f t="shared" si="70"/>
        <v>-11.171935418176897</v>
      </c>
      <c r="I564" s="7">
        <f t="shared" si="71"/>
        <v>-73.939726391671485</v>
      </c>
    </row>
    <row r="565" spans="1:9" x14ac:dyDescent="0.25">
      <c r="A565">
        <v>551</v>
      </c>
      <c r="B565" s="7">
        <f t="shared" si="68"/>
        <v>-11.135450474074522</v>
      </c>
      <c r="C565" s="7">
        <f t="shared" si="69"/>
        <v>-73.870464744520859</v>
      </c>
      <c r="D565" s="7">
        <f t="shared" si="64"/>
        <v>0.15030226899539537</v>
      </c>
      <c r="E565" s="7">
        <f t="shared" si="65"/>
        <v>4.4550201361439626E-2</v>
      </c>
      <c r="F565" s="7">
        <f t="shared" si="66"/>
        <v>0.30570797792138482</v>
      </c>
      <c r="G565" s="7">
        <f t="shared" si="67"/>
        <v>-0.479083713019473</v>
      </c>
      <c r="H565" s="7">
        <f t="shared" si="70"/>
        <v>-11.186714797355874</v>
      </c>
      <c r="I565" s="7">
        <f t="shared" si="71"/>
        <v>-73.967693264873162</v>
      </c>
    </row>
    <row r="566" spans="1:9" x14ac:dyDescent="0.25">
      <c r="A566">
        <v>552</v>
      </c>
      <c r="B566" s="7">
        <f t="shared" si="68"/>
        <v>-11.14998945969046</v>
      </c>
      <c r="C566" s="7">
        <f t="shared" si="69"/>
        <v>-73.898102869387657</v>
      </c>
      <c r="D566" s="7">
        <f t="shared" si="64"/>
        <v>0.15026751058868415</v>
      </c>
      <c r="E566" s="7">
        <f t="shared" si="65"/>
        <v>4.4625399602776776E-2</v>
      </c>
      <c r="F566" s="7">
        <f t="shared" si="66"/>
        <v>0.30622200867274552</v>
      </c>
      <c r="G566" s="7">
        <f t="shared" si="67"/>
        <v>-0.47985067690306316</v>
      </c>
      <c r="H566" s="7">
        <f t="shared" si="70"/>
        <v>-11.201472257401646</v>
      </c>
      <c r="I566" s="7">
        <f t="shared" si="71"/>
        <v>-73.995567191948282</v>
      </c>
    </row>
    <row r="567" spans="1:9" x14ac:dyDescent="0.25">
      <c r="A567">
        <v>553</v>
      </c>
      <c r="B567" s="7">
        <f t="shared" si="68"/>
        <v>-11.16450616591635</v>
      </c>
      <c r="C567" s="7">
        <f t="shared" si="69"/>
        <v>-73.925648574521318</v>
      </c>
      <c r="D567" s="7">
        <f t="shared" si="64"/>
        <v>0.15023269448275464</v>
      </c>
      <c r="E567" s="7">
        <f t="shared" si="65"/>
        <v>4.4700567669027746E-2</v>
      </c>
      <c r="F567" s="7">
        <f t="shared" si="66"/>
        <v>0.30673686333393424</v>
      </c>
      <c r="G567" s="7">
        <f t="shared" si="67"/>
        <v>-0.48061709580941497</v>
      </c>
      <c r="H567" s="7">
        <f t="shared" si="70"/>
        <v>-11.216207859397704</v>
      </c>
      <c r="I567" s="7">
        <f t="shared" si="71"/>
        <v>-74.023348625466284</v>
      </c>
    </row>
    <row r="568" spans="1:9" x14ac:dyDescent="0.25">
      <c r="A568">
        <v>554</v>
      </c>
      <c r="B568" s="7">
        <f t="shared" si="68"/>
        <v>-11.17900065366503</v>
      </c>
      <c r="C568" s="7">
        <f t="shared" si="69"/>
        <v>-73.953102309393969</v>
      </c>
      <c r="D568" s="7">
        <f t="shared" si="64"/>
        <v>0.15019782070595444</v>
      </c>
      <c r="E568" s="7">
        <f t="shared" si="65"/>
        <v>4.4775705510796557E-2</v>
      </c>
      <c r="F568" s="7">
        <f t="shared" si="66"/>
        <v>0.30725254133051727</v>
      </c>
      <c r="G568" s="7">
        <f t="shared" si="67"/>
        <v>-0.4813829688650213</v>
      </c>
      <c r="H568" s="7">
        <f t="shared" si="70"/>
        <v>-11.230921664220974</v>
      </c>
      <c r="I568" s="7">
        <f t="shared" si="71"/>
        <v>-74.05103801515132</v>
      </c>
    </row>
    <row r="569" spans="1:9" x14ac:dyDescent="0.25">
      <c r="A569">
        <v>555</v>
      </c>
      <c r="B569" s="7">
        <f t="shared" si="68"/>
        <v>-11.193472983642591</v>
      </c>
      <c r="C569" s="7">
        <f t="shared" si="69"/>
        <v>-73.980464520654579</v>
      </c>
      <c r="D569" s="7">
        <f t="shared" si="64"/>
        <v>0.15016288928667715</v>
      </c>
      <c r="E569" s="7">
        <f t="shared" si="65"/>
        <v>4.4850813078715288E-2</v>
      </c>
      <c r="F569" s="7">
        <f t="shared" si="66"/>
        <v>0.30776904208714095</v>
      </c>
      <c r="G569" s="7">
        <f t="shared" si="67"/>
        <v>-0.48214829519697849</v>
      </c>
      <c r="H569" s="7">
        <f t="shared" si="70"/>
        <v>-11.245613732542321</v>
      </c>
      <c r="I569" s="7">
        <f t="shared" si="71"/>
        <v>-74.07863580790368</v>
      </c>
    </row>
    <row r="570" spans="1:9" x14ac:dyDescent="0.25">
      <c r="A570">
        <v>556</v>
      </c>
      <c r="B570" s="7">
        <f t="shared" si="68"/>
        <v>-11.20792321634897</v>
      </c>
      <c r="C570" s="7">
        <f t="shared" si="69"/>
        <v>-74.007735652150345</v>
      </c>
      <c r="D570" s="7">
        <f t="shared" si="64"/>
        <v>0.15012790025336223</v>
      </c>
      <c r="E570" s="7">
        <f t="shared" si="65"/>
        <v>4.4925890323443948E-2</v>
      </c>
      <c r="F570" s="7">
        <f t="shared" si="66"/>
        <v>0.30828636502753148</v>
      </c>
      <c r="G570" s="7">
        <f t="shared" si="67"/>
        <v>-0.48291307393298727</v>
      </c>
      <c r="H570" s="7">
        <f t="shared" si="70"/>
        <v>-11.260284124827123</v>
      </c>
      <c r="I570" s="7">
        <f t="shared" si="71"/>
        <v>-74.106142447821213</v>
      </c>
    </row>
    <row r="571" spans="1:9" x14ac:dyDescent="0.25">
      <c r="A571">
        <v>557</v>
      </c>
      <c r="B571" s="7">
        <f t="shared" si="68"/>
        <v>-11.22235141207849</v>
      </c>
      <c r="C571" s="7">
        <f t="shared" si="69"/>
        <v>-74.034916144947971</v>
      </c>
      <c r="D571" s="7">
        <f t="shared" si="64"/>
        <v>0.1500928536344952</v>
      </c>
      <c r="E571" s="7">
        <f t="shared" si="65"/>
        <v>4.5000937195670734E-2</v>
      </c>
      <c r="F571" s="7">
        <f t="shared" si="66"/>
        <v>0.30880450957449668</v>
      </c>
      <c r="G571" s="7">
        <f t="shared" si="67"/>
        <v>-0.48367730420135513</v>
      </c>
      <c r="H571" s="7">
        <f t="shared" si="70"/>
        <v>-11.274932901335825</v>
      </c>
      <c r="I571" s="7">
        <f t="shared" si="71"/>
        <v>-74.133558376220606</v>
      </c>
    </row>
    <row r="572" spans="1:9" x14ac:dyDescent="0.25">
      <c r="A572">
        <v>558</v>
      </c>
      <c r="B572" s="7">
        <f t="shared" si="68"/>
        <v>-11.236757630920444</v>
      </c>
      <c r="C572" s="7">
        <f t="shared" si="69"/>
        <v>-74.062006437354611</v>
      </c>
      <c r="D572" s="7">
        <f t="shared" si="64"/>
        <v>0.15005774945860723</v>
      </c>
      <c r="E572" s="7">
        <f t="shared" si="65"/>
        <v>4.5075953646111888E-2</v>
      </c>
      <c r="F572" s="7">
        <f t="shared" si="66"/>
        <v>0.30932347514992575</v>
      </c>
      <c r="G572" s="7">
        <f t="shared" si="67"/>
        <v>-0.48444098513099493</v>
      </c>
      <c r="H572" s="7">
        <f t="shared" si="70"/>
        <v>-11.289560122124506</v>
      </c>
      <c r="I572" s="7">
        <f t="shared" si="71"/>
        <v>-74.160884031658199</v>
      </c>
    </row>
    <row r="573" spans="1:9" x14ac:dyDescent="0.25">
      <c r="A573">
        <v>559</v>
      </c>
      <c r="B573" s="7">
        <f t="shared" si="68"/>
        <v>-11.251141932759648</v>
      </c>
      <c r="C573" s="7">
        <f t="shared" si="69"/>
        <v>-74.089006964938676</v>
      </c>
      <c r="D573" s="7">
        <f t="shared" si="64"/>
        <v>0.15002258775427549</v>
      </c>
      <c r="E573" s="7">
        <f t="shared" si="65"/>
        <v>4.5150939625511907E-2</v>
      </c>
      <c r="F573" s="7">
        <f t="shared" si="66"/>
        <v>0.30984326117479033</v>
      </c>
      <c r="G573" s="7">
        <f t="shared" si="67"/>
        <v>-0.48520411585142798</v>
      </c>
      <c r="H573" s="7">
        <f t="shared" si="70"/>
        <v>-11.304165847045438</v>
      </c>
      <c r="I573" s="7">
        <f t="shared" si="71"/>
        <v>-74.188119849951093</v>
      </c>
    </row>
    <row r="574" spans="1:9" x14ac:dyDescent="0.25">
      <c r="A574">
        <v>560</v>
      </c>
      <c r="B574" s="7">
        <f t="shared" si="68"/>
        <v>-11.265504377277018</v>
      </c>
      <c r="C574" s="7">
        <f t="shared" si="69"/>
        <v>-74.115918160550592</v>
      </c>
      <c r="D574" s="7">
        <f t="shared" si="64"/>
        <v>0.14998736855012285</v>
      </c>
      <c r="E574" s="7">
        <f t="shared" si="65"/>
        <v>4.5225895084643419E-2</v>
      </c>
      <c r="F574" s="7">
        <f t="shared" si="66"/>
        <v>0.31036386706914521</v>
      </c>
      <c r="G574" s="7">
        <f t="shared" si="67"/>
        <v>-0.48596669549278371</v>
      </c>
      <c r="H574" s="7">
        <f t="shared" si="70"/>
        <v>-11.318750135747649</v>
      </c>
      <c r="I574" s="7">
        <f t="shared" si="71"/>
        <v>-74.215266264197496</v>
      </c>
    </row>
    <row r="575" spans="1:9" x14ac:dyDescent="0.25">
      <c r="A575">
        <v>561</v>
      </c>
      <c r="B575" s="7">
        <f t="shared" si="68"/>
        <v>-11.279845023950157</v>
      </c>
      <c r="C575" s="7">
        <f t="shared" si="69"/>
        <v>-74.142740454343127</v>
      </c>
      <c r="D575" s="7">
        <f t="shared" si="64"/>
        <v>0.14995209187481798</v>
      </c>
      <c r="E575" s="7">
        <f t="shared" si="65"/>
        <v>4.5300819974307377E-2</v>
      </c>
      <c r="F575" s="7">
        <f t="shared" si="66"/>
        <v>0.31088529225212858</v>
      </c>
      <c r="G575" s="7">
        <f t="shared" si="67"/>
        <v>-0.48672872318580152</v>
      </c>
      <c r="H575" s="7">
        <f t="shared" si="70"/>
        <v>-11.333313047677498</v>
      </c>
      <c r="I575" s="7">
        <f t="shared" si="71"/>
        <v>-74.242323704797442</v>
      </c>
    </row>
    <row r="576" spans="1:9" x14ac:dyDescent="0.25">
      <c r="A576">
        <v>562</v>
      </c>
      <c r="B576" s="7">
        <f t="shared" si="68"/>
        <v>-11.294163932053902</v>
      </c>
      <c r="C576" s="7">
        <f t="shared" si="69"/>
        <v>-74.169474273791863</v>
      </c>
      <c r="D576" s="7">
        <f t="shared" si="64"/>
        <v>0.14991675775707533</v>
      </c>
      <c r="E576" s="7">
        <f t="shared" si="65"/>
        <v>4.5375714245333001E-2</v>
      </c>
      <c r="F576" s="7">
        <f t="shared" si="66"/>
        <v>0.31140753614196326</v>
      </c>
      <c r="G576" s="7">
        <f t="shared" si="67"/>
        <v>-0.48749019806183086</v>
      </c>
      <c r="H576" s="7">
        <f t="shared" si="70"/>
        <v>-11.347854642079243</v>
      </c>
      <c r="I576" s="7">
        <f t="shared" si="71"/>
        <v>-74.269292599472919</v>
      </c>
    </row>
    <row r="577" spans="1:9" x14ac:dyDescent="0.25">
      <c r="A577">
        <v>563</v>
      </c>
      <c r="B577" s="7">
        <f t="shared" si="68"/>
        <v>-11.308461160660938</v>
      </c>
      <c r="C577" s="7">
        <f t="shared" si="69"/>
        <v>-74.196120043715098</v>
      </c>
      <c r="D577" s="7">
        <f t="shared" si="64"/>
        <v>0.14988136622565507</v>
      </c>
      <c r="E577" s="7">
        <f t="shared" si="65"/>
        <v>4.5450577848577894E-2</v>
      </c>
      <c r="F577" s="7">
        <f t="shared" si="66"/>
        <v>0.31193059815595647</v>
      </c>
      <c r="G577" s="7">
        <f t="shared" si="67"/>
        <v>-0.48825111925283282</v>
      </c>
      <c r="H577" s="7">
        <f t="shared" si="70"/>
        <v>-11.362374977995618</v>
      </c>
      <c r="I577" s="7">
        <f t="shared" si="71"/>
        <v>-74.296173373288084</v>
      </c>
    </row>
    <row r="578" spans="1:9" x14ac:dyDescent="0.25">
      <c r="A578">
        <v>564</v>
      </c>
      <c r="B578" s="7">
        <f t="shared" si="68"/>
        <v>-11.322736768642352</v>
      </c>
      <c r="C578" s="7">
        <f t="shared" si="69"/>
        <v>-74.222678186294019</v>
      </c>
      <c r="D578" s="7">
        <f t="shared" si="64"/>
        <v>0.14984591730936297</v>
      </c>
      <c r="E578" s="7">
        <f t="shared" si="65"/>
        <v>4.552541073492803E-2</v>
      </c>
      <c r="F578" s="7">
        <f t="shared" si="66"/>
        <v>0.3124544777105015</v>
      </c>
      <c r="G578" s="7">
        <f t="shared" si="67"/>
        <v>-0.48901148589138094</v>
      </c>
      <c r="H578" s="7">
        <f t="shared" si="70"/>
        <v>-11.376874114268405</v>
      </c>
      <c r="I578" s="7">
        <f t="shared" si="71"/>
        <v>-74.322966448669149</v>
      </c>
    </row>
    <row r="579" spans="1:9" x14ac:dyDescent="0.25">
      <c r="A579">
        <v>565</v>
      </c>
      <c r="B579" s="7">
        <f t="shared" si="68"/>
        <v>-11.336990814668223</v>
      </c>
      <c r="C579" s="7">
        <f t="shared" si="69"/>
        <v>-74.24914912109233</v>
      </c>
      <c r="D579" s="7">
        <f t="shared" si="64"/>
        <v>0.14981041103705062</v>
      </c>
      <c r="E579" s="7">
        <f t="shared" si="65"/>
        <v>4.5600212855297848E-2</v>
      </c>
      <c r="F579" s="7">
        <f t="shared" si="66"/>
        <v>0.31297917422107735</v>
      </c>
      <c r="G579" s="7">
        <f t="shared" si="67"/>
        <v>-0.4897712971106622</v>
      </c>
      <c r="H579" s="7">
        <f t="shared" si="70"/>
        <v>-11.391352109539012</v>
      </c>
      <c r="I579" s="7">
        <f t="shared" si="71"/>
        <v>-74.349672245424173</v>
      </c>
    </row>
    <row r="580" spans="1:9" x14ac:dyDescent="0.25">
      <c r="A580">
        <v>566</v>
      </c>
      <c r="B580" s="7">
        <f t="shared" si="68"/>
        <v>-11.351223357208223</v>
      </c>
      <c r="C580" s="7">
        <f t="shared" si="69"/>
        <v>-74.27553326507585</v>
      </c>
      <c r="D580" s="7">
        <f t="shared" si="64"/>
        <v>0.14977484743761507</v>
      </c>
      <c r="E580" s="7">
        <f t="shared" si="65"/>
        <v>4.5674984160630254E-2</v>
      </c>
      <c r="F580" s="7">
        <f t="shared" si="66"/>
        <v>0.31350468710225043</v>
      </c>
      <c r="G580" s="7">
        <f t="shared" si="67"/>
        <v>-0.49053055204447771</v>
      </c>
      <c r="H580" s="7">
        <f t="shared" si="70"/>
        <v>-11.405809022249066</v>
      </c>
      <c r="I580" s="7">
        <f t="shared" si="71"/>
        <v>-74.376291180762649</v>
      </c>
    </row>
    <row r="581" spans="1:9" x14ac:dyDescent="0.25">
      <c r="A581">
        <v>567</v>
      </c>
      <c r="B581" s="7">
        <f t="shared" si="68"/>
        <v>-11.365434454532178</v>
      </c>
      <c r="C581" s="7">
        <f t="shared" si="69"/>
        <v>-74.301831032632023</v>
      </c>
      <c r="D581" s="7">
        <f t="shared" si="64"/>
        <v>0.14973922653999908</v>
      </c>
      <c r="E581" s="7">
        <f t="shared" si="65"/>
        <v>4.5749724601896698E-2</v>
      </c>
      <c r="F581" s="7">
        <f t="shared" si="66"/>
        <v>0.314031015767674</v>
      </c>
      <c r="G581" s="7">
        <f t="shared" si="67"/>
        <v>-0.49128924982724403</v>
      </c>
      <c r="H581" s="7">
        <f t="shared" si="70"/>
        <v>-11.420244910640985</v>
      </c>
      <c r="I581" s="7">
        <f t="shared" si="71"/>
        <v>-74.402823669314969</v>
      </c>
    </row>
    <row r="582" spans="1:9" x14ac:dyDescent="0.25">
      <c r="A582">
        <v>568</v>
      </c>
      <c r="B582" s="7">
        <f t="shared" si="68"/>
        <v>-11.379624164710682</v>
      </c>
      <c r="C582" s="7">
        <f t="shared" si="69"/>
        <v>-74.328042835589102</v>
      </c>
      <c r="D582" s="7">
        <f t="shared" si="64"/>
        <v>0.149703548373191</v>
      </c>
      <c r="E582" s="7">
        <f t="shared" si="65"/>
        <v>4.5824434130097187E-2</v>
      </c>
      <c r="F582" s="7">
        <f t="shared" si="66"/>
        <v>0.31455815963008982</v>
      </c>
      <c r="G582" s="7">
        <f t="shared" si="67"/>
        <v>-0.49204738959399397</v>
      </c>
      <c r="H582" s="7">
        <f t="shared" si="70"/>
        <v>-11.434659832758548</v>
      </c>
      <c r="I582" s="7">
        <f t="shared" si="71"/>
        <v>-74.429270123151611</v>
      </c>
    </row>
    <row r="583" spans="1:9" x14ac:dyDescent="0.25">
      <c r="A583">
        <v>569</v>
      </c>
      <c r="B583" s="7">
        <f t="shared" si="68"/>
        <v>-11.393792545615675</v>
      </c>
      <c r="C583" s="7">
        <f t="shared" si="69"/>
        <v>-74.354169083235377</v>
      </c>
      <c r="D583" s="7">
        <f t="shared" si="64"/>
        <v>0.14966781296622461</v>
      </c>
      <c r="E583" s="7">
        <f t="shared" si="65"/>
        <v>4.5899112696260382E-2</v>
      </c>
      <c r="F583" s="7">
        <f t="shared" si="66"/>
        <v>0.31508611810132869</v>
      </c>
      <c r="G583" s="7">
        <f t="shared" si="67"/>
        <v>-0.49280497048037741</v>
      </c>
      <c r="H583" s="7">
        <f t="shared" si="70"/>
        <v>-11.449053846447523</v>
      </c>
      <c r="I583" s="7">
        <f t="shared" si="71"/>
        <v>-74.455630951802291</v>
      </c>
    </row>
    <row r="584" spans="1:9" x14ac:dyDescent="0.25">
      <c r="A584">
        <v>570</v>
      </c>
      <c r="B584" s="7">
        <f t="shared" si="68"/>
        <v>-11.407939654921041</v>
      </c>
      <c r="C584" s="7">
        <f t="shared" si="69"/>
        <v>-74.380210182337905</v>
      </c>
      <c r="D584" s="7">
        <f t="shared" si="64"/>
        <v>0.14963202034817932</v>
      </c>
      <c r="E584" s="7">
        <f t="shared" si="65"/>
        <v>4.5973760251443577E-2</v>
      </c>
      <c r="F584" s="7">
        <f t="shared" si="66"/>
        <v>0.31561489059231018</v>
      </c>
      <c r="G584" s="7">
        <f t="shared" si="67"/>
        <v>-0.49356199162266262</v>
      </c>
      <c r="H584" s="7">
        <f t="shared" si="70"/>
        <v>-11.463427009356217</v>
      </c>
      <c r="I584" s="7">
        <f t="shared" si="71"/>
        <v>-74.481906562274958</v>
      </c>
    </row>
    <row r="585" spans="1:9" x14ac:dyDescent="0.25">
      <c r="A585">
        <v>571</v>
      </c>
      <c r="B585" s="7">
        <f t="shared" si="68"/>
        <v>-11.422065550103198</v>
      </c>
      <c r="C585" s="7">
        <f t="shared" si="69"/>
        <v>-74.406166537161468</v>
      </c>
      <c r="D585" s="7">
        <f t="shared" si="64"/>
        <v>0.14959617054818</v>
      </c>
      <c r="E585" s="7">
        <f t="shared" si="65"/>
        <v>4.6048376746732775E-2</v>
      </c>
      <c r="F585" s="7">
        <f t="shared" si="66"/>
        <v>0.31614447651304445</v>
      </c>
      <c r="G585" s="7">
        <f t="shared" si="67"/>
        <v>-0.4943184521577369</v>
      </c>
      <c r="H585" s="7">
        <f t="shared" si="70"/>
        <v>-11.477779378936086</v>
      </c>
      <c r="I585" s="7">
        <f t="shared" si="71"/>
        <v>-74.50809735907437</v>
      </c>
    </row>
    <row r="586" spans="1:9" x14ac:dyDescent="0.25">
      <c r="A586">
        <v>572</v>
      </c>
      <c r="B586" s="7">
        <f t="shared" si="68"/>
        <v>-11.436170288441701</v>
      </c>
      <c r="C586" s="7">
        <f t="shared" si="69"/>
        <v>-74.432038549487118</v>
      </c>
      <c r="D586" s="7">
        <f t="shared" si="64"/>
        <v>0.14956026359539693</v>
      </c>
      <c r="E586" s="7">
        <f t="shared" si="65"/>
        <v>4.6122962133242781E-2</v>
      </c>
      <c r="F586" s="7">
        <f t="shared" si="66"/>
        <v>0.31667487527263227</v>
      </c>
      <c r="G586" s="7">
        <f t="shared" si="67"/>
        <v>-0.49507435122310756</v>
      </c>
      <c r="H586" s="7">
        <f t="shared" si="70"/>
        <v>-11.492111012442312</v>
      </c>
      <c r="I586" s="7">
        <f t="shared" si="71"/>
        <v>-74.534203744220918</v>
      </c>
    </row>
    <row r="587" spans="1:9" x14ac:dyDescent="0.25">
      <c r="A587">
        <v>573</v>
      </c>
      <c r="B587" s="7">
        <f t="shared" si="68"/>
        <v>-11.450253927019835</v>
      </c>
      <c r="C587" s="7">
        <f t="shared" si="69"/>
        <v>-74.457826618630591</v>
      </c>
      <c r="D587" s="7">
        <f t="shared" si="64"/>
        <v>0.14952429951904589</v>
      </c>
      <c r="E587" s="7">
        <f t="shared" si="65"/>
        <v>4.6197516362117136E-2</v>
      </c>
      <c r="F587" s="7">
        <f t="shared" si="66"/>
        <v>0.3172060862792655</v>
      </c>
      <c r="G587" s="7">
        <f t="shared" si="67"/>
        <v>-0.49582968795690296</v>
      </c>
      <c r="H587" s="7">
        <f t="shared" si="70"/>
        <v>-11.506421966934417</v>
      </c>
      <c r="I587" s="7">
        <f t="shared" si="71"/>
        <v>-74.560226117268954</v>
      </c>
    </row>
    <row r="588" spans="1:9" x14ac:dyDescent="0.25">
      <c r="A588">
        <v>574</v>
      </c>
      <c r="B588" s="7">
        <f t="shared" si="68"/>
        <v>-11.464316522725218</v>
      </c>
      <c r="C588" s="7">
        <f t="shared" si="69"/>
        <v>-74.483531141460588</v>
      </c>
      <c r="D588" s="7">
        <f t="shared" si="64"/>
        <v>0.14948827834838802</v>
      </c>
      <c r="E588" s="7">
        <f t="shared" si="65"/>
        <v>4.6272039384528271E-2</v>
      </c>
      <c r="F588" s="7">
        <f t="shared" si="66"/>
        <v>0.31773810894022825</v>
      </c>
      <c r="G588" s="7">
        <f t="shared" si="67"/>
        <v>-0.49658446149787355</v>
      </c>
      <c r="H588" s="7">
        <f t="shared" si="70"/>
        <v>-11.520712299276841</v>
      </c>
      <c r="I588" s="7">
        <f t="shared" si="71"/>
        <v>-74.586164875325096</v>
      </c>
    </row>
    <row r="589" spans="1:9" x14ac:dyDescent="0.25">
      <c r="A589">
        <v>575</v>
      </c>
      <c r="B589" s="7">
        <f t="shared" si="68"/>
        <v>-11.478358132250399</v>
      </c>
      <c r="C589" s="7">
        <f t="shared" si="69"/>
        <v>-74.509152512417046</v>
      </c>
      <c r="D589" s="7">
        <f t="shared" si="64"/>
        <v>0.14945220011272978</v>
      </c>
      <c r="E589" s="7">
        <f t="shared" si="65"/>
        <v>4.6346531151677473E-2</v>
      </c>
      <c r="F589" s="7">
        <f t="shared" si="66"/>
        <v>0.3182709426618977</v>
      </c>
      <c r="G589" s="7">
        <f t="shared" si="67"/>
        <v>-0.49733867098539281</v>
      </c>
      <c r="H589" s="7">
        <f t="shared" si="70"/>
        <v>-11.534982066139554</v>
      </c>
      <c r="I589" s="7">
        <f t="shared" si="71"/>
        <v>-74.612020413066361</v>
      </c>
    </row>
    <row r="590" spans="1:9" x14ac:dyDescent="0.25">
      <c r="A590">
        <v>576</v>
      </c>
      <c r="B590" s="7">
        <f t="shared" si="68"/>
        <v>-11.492378812093463</v>
      </c>
      <c r="C590" s="7">
        <f t="shared" si="69"/>
        <v>-74.534691123528944</v>
      </c>
      <c r="D590" s="7">
        <f t="shared" si="64"/>
        <v>0.14941606484142309</v>
      </c>
      <c r="E590" s="7">
        <f t="shared" si="65"/>
        <v>4.6420991614794974E-2</v>
      </c>
      <c r="F590" s="7">
        <f t="shared" si="66"/>
        <v>0.31880458684974378</v>
      </c>
      <c r="G590" s="7">
        <f t="shared" si="67"/>
        <v>-0.49809231555945765</v>
      </c>
      <c r="H590" s="7">
        <f t="shared" si="70"/>
        <v>-11.549231323998633</v>
      </c>
      <c r="I590" s="7">
        <f t="shared" si="71"/>
        <v>-74.637793122758168</v>
      </c>
    </row>
    <row r="591" spans="1:9" x14ac:dyDescent="0.25">
      <c r="A591">
        <v>577</v>
      </c>
      <c r="B591" s="7">
        <f t="shared" si="68"/>
        <v>-11.506378618558625</v>
      </c>
      <c r="C591" s="7">
        <f t="shared" si="69"/>
        <v>-74.560147364432268</v>
      </c>
      <c r="D591" s="7">
        <f t="shared" ref="D591:D615" si="72">$B$3*COS(0*2*PI()*$A591/$B$2)+$B$4*COS(1*2*PI()*$A591/$B$2)+$B$5*COS(2*2*PI()*$A591/$B$2)</f>
        <v>0.14937987256386506</v>
      </c>
      <c r="E591" s="7">
        <f t="shared" ref="E591:E615" si="73">$B$3*SIN(0*2*PI()*$A591/$B$2)+$B$4*SIN(1*2*PI()*$A591/$B$2)+$B$5*SIN(2*2*PI()*$A591/$B$2)</f>
        <v>4.6495420725139999E-2</v>
      </c>
      <c r="F591" s="7">
        <f t="shared" ref="F591:F615" si="74">1*COS(0*2*PI()*$A591/$B$2)+$B$6*COS(1*2*PI()*$A591/$B$2)+$B$7*COS(2*2*PI()*$A591/$B$2)</f>
        <v>0.31933904090833054</v>
      </c>
      <c r="G591" s="7">
        <f t="shared" ref="G591:G615" si="75">1*SIN(0*2*PI()*$A591/$B$2)+$B$6*SIN(1*2*PI()*$A591/$B$2)+$B$7*SIN(2*2*PI()*$A591/$B$2)</f>
        <v>-0.49884539436069036</v>
      </c>
      <c r="H591" s="7">
        <f t="shared" si="70"/>
        <v>-11.563460129136875</v>
      </c>
      <c r="I591" s="7">
        <f t="shared" si="71"/>
        <v>-74.663483394272163</v>
      </c>
    </row>
    <row r="592" spans="1:9" x14ac:dyDescent="0.25">
      <c r="A592">
        <v>578</v>
      </c>
      <c r="B592" s="7">
        <f t="shared" ref="B592:B615" si="76">20*LOG10(SQRT(1+($A592*2*PI())^2*$F$6^2)/SQRT(1+($A592*2*PI())^2*$F$7^2))</f>
        <v>-11.520357607756848</v>
      </c>
      <c r="C592" s="7">
        <f t="shared" ref="C592:C615" si="77">(ATAN2(1,2*PI()*$A592*$F$6)-ATAN2(1,2*PI()*$A592*$F$7))*180/PI()</f>
        <v>-74.585521622387546</v>
      </c>
      <c r="D592" s="7">
        <f t="shared" si="72"/>
        <v>0.14934362330949819</v>
      </c>
      <c r="E592" s="7">
        <f t="shared" si="73"/>
        <v>4.6569818434000765E-2</v>
      </c>
      <c r="F592" s="7">
        <f t="shared" si="74"/>
        <v>0.31987430424131669</v>
      </c>
      <c r="G592" s="7">
        <f t="shared" si="75"/>
        <v>-0.49959790653033875</v>
      </c>
      <c r="H592" s="7">
        <f t="shared" ref="H592:H615" si="78">20*LOG10(SQRT((D592*D592+E592*E592))/SQRT((F592*F592+G592*G592)))</f>
        <v>-11.577668537644399</v>
      </c>
      <c r="I592" s="7">
        <f t="shared" ref="I592:I615" si="79">-(ATAN2(D592,E592)-ATAN2(F592,G592))*180/PI()</f>
        <v>-74.689091615103848</v>
      </c>
    </row>
    <row r="593" spans="1:9" x14ac:dyDescent="0.25">
      <c r="A593">
        <v>579</v>
      </c>
      <c r="B593" s="7">
        <f t="shared" si="76"/>
        <v>-11.534315835606453</v>
      </c>
      <c r="C593" s="7">
        <f t="shared" si="77"/>
        <v>-74.61081428229754</v>
      </c>
      <c r="D593" s="7">
        <f t="shared" si="72"/>
        <v>0.14930731710781012</v>
      </c>
      <c r="E593" s="7">
        <f t="shared" si="73"/>
        <v>4.6644184692694587E-2</v>
      </c>
      <c r="F593" s="7">
        <f t="shared" si="74"/>
        <v>0.32041037625145674</v>
      </c>
      <c r="G593" s="7">
        <f t="shared" si="75"/>
        <v>-0.50034985121027764</v>
      </c>
      <c r="H593" s="7">
        <f t="shared" si="78"/>
        <v>-11.591856605419244</v>
      </c>
      <c r="I593" s="7">
        <f t="shared" si="79"/>
        <v>-74.714618170390168</v>
      </c>
    </row>
    <row r="594" spans="1:9" x14ac:dyDescent="0.25">
      <c r="A594">
        <v>580</v>
      </c>
      <c r="B594" s="7">
        <f t="shared" si="76"/>
        <v>-11.548253357833689</v>
      </c>
      <c r="C594" s="7">
        <f t="shared" si="77"/>
        <v>-74.636025726724455</v>
      </c>
      <c r="D594" s="7">
        <f t="shared" si="72"/>
        <v>0.14927095398833379</v>
      </c>
      <c r="E594" s="7">
        <f t="shared" si="73"/>
        <v>4.6718519452567851E-2</v>
      </c>
      <c r="F594" s="7">
        <f t="shared" si="74"/>
        <v>0.32094725634060017</v>
      </c>
      <c r="G594" s="7">
        <f t="shared" si="75"/>
        <v>-0.50110122754300901</v>
      </c>
      <c r="H594" s="7">
        <f t="shared" si="78"/>
        <v>-11.606024388167963</v>
      </c>
      <c r="I594" s="7">
        <f t="shared" si="79"/>
        <v>-74.740063442926797</v>
      </c>
    </row>
    <row r="595" spans="1:9" x14ac:dyDescent="0.25">
      <c r="A595">
        <v>581</v>
      </c>
      <c r="B595" s="7">
        <f t="shared" si="76"/>
        <v>-11.562170229973393</v>
      </c>
      <c r="C595" s="7">
        <f t="shared" si="77"/>
        <v>-74.661156335907279</v>
      </c>
      <c r="D595" s="7">
        <f t="shared" si="72"/>
        <v>0.14923453398064737</v>
      </c>
      <c r="E595" s="7">
        <f t="shared" si="73"/>
        <v>4.6792822664996146E-2</v>
      </c>
      <c r="F595" s="7">
        <f t="shared" si="74"/>
        <v>0.32148494390969384</v>
      </c>
      <c r="G595" s="7">
        <f t="shared" si="75"/>
        <v>-0.50185203467166428</v>
      </c>
      <c r="H595" s="7">
        <f t="shared" si="78"/>
        <v>-11.620171941406241</v>
      </c>
      <c r="I595" s="7">
        <f t="shared" si="79"/>
        <v>-74.765427813185511</v>
      </c>
    </row>
    <row r="596" spans="1:9" x14ac:dyDescent="0.25">
      <c r="A596">
        <v>582</v>
      </c>
      <c r="B596" s="7">
        <f t="shared" si="76"/>
        <v>-11.576066507369553</v>
      </c>
      <c r="C596" s="7">
        <f t="shared" si="77"/>
        <v>-74.686206487778847</v>
      </c>
      <c r="D596" s="7">
        <f t="shared" si="72"/>
        <v>0.14919805711437406</v>
      </c>
      <c r="E596" s="7">
        <f t="shared" si="73"/>
        <v>4.6867094281384206E-2</v>
      </c>
      <c r="F596" s="7">
        <f t="shared" si="74"/>
        <v>0.32202343835878189</v>
      </c>
      <c r="G596" s="7">
        <f t="shared" si="75"/>
        <v>-0.5026022717400036</v>
      </c>
      <c r="H596" s="7">
        <f t="shared" si="78"/>
        <v>-11.634299320459489</v>
      </c>
      <c r="I596" s="7">
        <f t="shared" si="79"/>
        <v>-74.790711659331023</v>
      </c>
    </row>
    <row r="597" spans="1:9" x14ac:dyDescent="0.25">
      <c r="A597">
        <v>583</v>
      </c>
      <c r="B597" s="7">
        <f t="shared" si="76"/>
        <v>-11.589942245175948</v>
      </c>
      <c r="C597" s="7">
        <f t="shared" si="77"/>
        <v>-74.711176557982668</v>
      </c>
      <c r="D597" s="7">
        <f t="shared" si="72"/>
        <v>0.14916152341918232</v>
      </c>
      <c r="E597" s="7">
        <f t="shared" si="73"/>
        <v>4.6941334253166059E-2</v>
      </c>
      <c r="F597" s="7">
        <f t="shared" si="74"/>
        <v>0.32256273908700583</v>
      </c>
      <c r="G597" s="7">
        <f t="shared" si="75"/>
        <v>-0.5033519378924185</v>
      </c>
      <c r="H597" s="7">
        <f t="shared" si="78"/>
        <v>-11.648406580463453</v>
      </c>
      <c r="I597" s="7">
        <f t="shared" si="79"/>
        <v>-74.815915357238225</v>
      </c>
    </row>
    <row r="598" spans="1:9" x14ac:dyDescent="0.25">
      <c r="A598">
        <v>584</v>
      </c>
      <c r="B598" s="7">
        <f t="shared" si="76"/>
        <v>-11.603797498356734</v>
      </c>
      <c r="C598" s="7">
        <f t="shared" si="77"/>
        <v>-74.736066919889865</v>
      </c>
      <c r="D598" s="7">
        <f t="shared" si="72"/>
        <v>0.14912493292478565</v>
      </c>
      <c r="E598" s="7">
        <f t="shared" si="73"/>
        <v>4.7015542531804982E-2</v>
      </c>
      <c r="F598" s="7">
        <f t="shared" si="74"/>
        <v>0.32310284549260626</v>
      </c>
      <c r="G598" s="7">
        <f t="shared" si="75"/>
        <v>-0.5041010322739311</v>
      </c>
      <c r="H598" s="7">
        <f t="shared" si="78"/>
        <v>-11.66249377636481</v>
      </c>
      <c r="I598" s="7">
        <f t="shared" si="79"/>
        <v>-74.841039280508667</v>
      </c>
    </row>
    <row r="599" spans="1:9" x14ac:dyDescent="0.25">
      <c r="A599">
        <v>585</v>
      </c>
      <c r="B599" s="7">
        <f t="shared" si="76"/>
        <v>-11.617632321687077</v>
      </c>
      <c r="C599" s="7">
        <f t="shared" si="77"/>
        <v>-74.760877944615729</v>
      </c>
      <c r="D599" s="7">
        <f t="shared" si="72"/>
        <v>0.14908828566094265</v>
      </c>
      <c r="E599" s="7">
        <f t="shared" si="73"/>
        <v>4.7089719068793612E-2</v>
      </c>
      <c r="F599" s="7">
        <f t="shared" si="74"/>
        <v>0.32364375697292325</v>
      </c>
      <c r="G599" s="7">
        <f t="shared" si="75"/>
        <v>-0.50484955403019705</v>
      </c>
      <c r="H599" s="7">
        <f t="shared" si="78"/>
        <v>-11.676560962921805</v>
      </c>
      <c r="I599" s="7">
        <f t="shared" si="79"/>
        <v>-74.866083800487459</v>
      </c>
    </row>
    <row r="600" spans="1:9" x14ac:dyDescent="0.25">
      <c r="A600">
        <v>586</v>
      </c>
      <c r="B600" s="7">
        <f t="shared" si="76"/>
        <v>-11.631446769753746</v>
      </c>
      <c r="C600" s="7">
        <f t="shared" si="77"/>
        <v>-74.785610001036289</v>
      </c>
      <c r="D600" s="7">
        <f t="shared" si="72"/>
        <v>0.14905158165745697</v>
      </c>
      <c r="E600" s="7">
        <f t="shared" si="73"/>
        <v>4.7163863815653934E-2</v>
      </c>
      <c r="F600" s="7">
        <f t="shared" si="74"/>
        <v>0.32418547292439592</v>
      </c>
      <c r="G600" s="7">
        <f t="shared" si="75"/>
        <v>-0.50559750230750433</v>
      </c>
      <c r="H600" s="7">
        <f t="shared" si="78"/>
        <v>-11.690608194704811</v>
      </c>
      <c r="I600" s="7">
        <f t="shared" si="79"/>
        <v>-74.891049286279596</v>
      </c>
    </row>
    <row r="601" spans="1:9" x14ac:dyDescent="0.25">
      <c r="A601">
        <v>587</v>
      </c>
      <c r="B601" s="7">
        <f t="shared" si="76"/>
        <v>-11.645240896955736</v>
      </c>
      <c r="C601" s="7">
        <f t="shared" si="77"/>
        <v>-74.810263455804602</v>
      </c>
      <c r="D601" s="7">
        <f t="shared" si="72"/>
        <v>0.14901482094417723</v>
      </c>
      <c r="E601" s="7">
        <f t="shared" si="73"/>
        <v>4.7237976723937376E-2</v>
      </c>
      <c r="F601" s="7">
        <f t="shared" si="74"/>
        <v>0.32472799274256481</v>
      </c>
      <c r="G601" s="7">
        <f t="shared" si="75"/>
        <v>-0.50634487625277602</v>
      </c>
      <c r="H601" s="7">
        <f t="shared" si="78"/>
        <v>-11.704635526096986</v>
      </c>
      <c r="I601" s="7">
        <f t="shared" si="79"/>
        <v>-74.915936104766473</v>
      </c>
    </row>
    <row r="602" spans="1:9" x14ac:dyDescent="0.25">
      <c r="A602">
        <v>588</v>
      </c>
      <c r="B602" s="7">
        <f t="shared" si="76"/>
        <v>-11.65901475750487</v>
      </c>
      <c r="C602" s="7">
        <f t="shared" si="77"/>
        <v>-74.834838673367017</v>
      </c>
      <c r="D602" s="7">
        <f t="shared" si="72"/>
        <v>0.14897800355099708</v>
      </c>
      <c r="E602" s="7">
        <f t="shared" si="73"/>
        <v>4.7312057745224824E-2</v>
      </c>
      <c r="F602" s="7">
        <f t="shared" si="74"/>
        <v>0.32527131582207147</v>
      </c>
      <c r="G602" s="7">
        <f t="shared" si="75"/>
        <v>-0.50709167501357</v>
      </c>
      <c r="H602" s="7">
        <f t="shared" si="78"/>
        <v>-11.718643011294843</v>
      </c>
      <c r="I602" s="7">
        <f t="shared" si="79"/>
        <v>-74.940744620621942</v>
      </c>
    </row>
    <row r="603" spans="1:9" x14ac:dyDescent="0.25">
      <c r="A603">
        <v>589</v>
      </c>
      <c r="B603" s="7">
        <f t="shared" si="76"/>
        <v>-11.672768405426421</v>
      </c>
      <c r="C603" s="7">
        <f t="shared" si="77"/>
        <v>-74.859336015979309</v>
      </c>
      <c r="D603" s="7">
        <f t="shared" si="72"/>
        <v>0.1489411295078551</v>
      </c>
      <c r="E603" s="7">
        <f t="shared" si="73"/>
        <v>4.7386106831126658E-2</v>
      </c>
      <c r="F603" s="7">
        <f t="shared" si="74"/>
        <v>0.32581544155665898</v>
      </c>
      <c r="G603" s="7">
        <f t="shared" si="75"/>
        <v>-0.50783789773808052</v>
      </c>
      <c r="H603" s="7">
        <f t="shared" si="78"/>
        <v>-11.732630704308868</v>
      </c>
      <c r="I603" s="7">
        <f t="shared" si="79"/>
        <v>-74.96547519632864</v>
      </c>
    </row>
    <row r="604" spans="1:9" x14ac:dyDescent="0.25">
      <c r="A604">
        <v>590</v>
      </c>
      <c r="B604" s="7">
        <f t="shared" si="76"/>
        <v>-11.686501894559724</v>
      </c>
      <c r="C604" s="7">
        <f t="shared" si="77"/>
        <v>-74.883755843722582</v>
      </c>
      <c r="D604" s="7">
        <f t="shared" si="72"/>
        <v>0.14890419884473483</v>
      </c>
      <c r="E604" s="7">
        <f t="shared" si="73"/>
        <v>4.7460123933282833E-2</v>
      </c>
      <c r="F604" s="7">
        <f t="shared" si="74"/>
        <v>0.32636036933917378</v>
      </c>
      <c r="G604" s="7">
        <f t="shared" si="75"/>
        <v>-0.50858354357513935</v>
      </c>
      <c r="H604" s="7">
        <f t="shared" si="78"/>
        <v>-11.746598658964158</v>
      </c>
      <c r="I604" s="7">
        <f t="shared" si="79"/>
        <v>-74.990128192193623</v>
      </c>
    </row>
    <row r="605" spans="1:9" x14ac:dyDescent="0.25">
      <c r="A605">
        <v>591</v>
      </c>
      <c r="B605" s="7">
        <f t="shared" si="76"/>
        <v>-11.700215278558783</v>
      </c>
      <c r="C605" s="7">
        <f t="shared" si="77"/>
        <v>-74.908098514519097</v>
      </c>
      <c r="D605" s="7">
        <f t="shared" si="72"/>
        <v>0.14886721159166466</v>
      </c>
      <c r="E605" s="7">
        <f t="shared" si="73"/>
        <v>4.7534109003362884E-2</v>
      </c>
      <c r="F605" s="7">
        <f t="shared" si="74"/>
        <v>0.32690609856156505</v>
      </c>
      <c r="G605" s="7">
        <f t="shared" si="75"/>
        <v>-0.50932861167421561</v>
      </c>
      <c r="H605" s="7">
        <f t="shared" si="78"/>
        <v>-11.760546928900977</v>
      </c>
      <c r="I605" s="7">
        <f t="shared" si="79"/>
        <v>-75.014703966364493</v>
      </c>
    </row>
    <row r="606" spans="1:9" x14ac:dyDescent="0.25">
      <c r="A606">
        <v>592</v>
      </c>
      <c r="B606" s="7">
        <f t="shared" si="76"/>
        <v>-11.713908610892885</v>
      </c>
      <c r="C606" s="7">
        <f t="shared" si="77"/>
        <v>-74.932364384147959</v>
      </c>
      <c r="D606" s="7">
        <f t="shared" si="72"/>
        <v>0.14883016777871791</v>
      </c>
      <c r="E606" s="7">
        <f t="shared" si="73"/>
        <v>4.7608061993065984E-2</v>
      </c>
      <c r="F606" s="7">
        <f t="shared" si="74"/>
        <v>0.32745262861488578</v>
      </c>
      <c r="G606" s="7">
        <f t="shared" si="75"/>
        <v>-0.51007310118541804</v>
      </c>
      <c r="H606" s="7">
        <f t="shared" si="78"/>
        <v>-11.774475567575422</v>
      </c>
      <c r="I606" s="7">
        <f t="shared" si="79"/>
        <v>-75.039202874844946</v>
      </c>
    </row>
    <row r="607" spans="1:9" x14ac:dyDescent="0.25">
      <c r="A607">
        <v>593</v>
      </c>
      <c r="B607" s="7">
        <f t="shared" si="76"/>
        <v>-11.727581944847218</v>
      </c>
      <c r="C607" s="7">
        <f t="shared" si="77"/>
        <v>-74.9565538062607</v>
      </c>
      <c r="D607" s="7">
        <f t="shared" si="72"/>
        <v>0.14879306743601262</v>
      </c>
      <c r="E607" s="7">
        <f t="shared" si="73"/>
        <v>4.7681982854121008E-2</v>
      </c>
      <c r="F607" s="7">
        <f t="shared" si="74"/>
        <v>0.32799995888929423</v>
      </c>
      <c r="G607" s="7">
        <f t="shared" si="75"/>
        <v>-0.51081701125949552</v>
      </c>
      <c r="H607" s="7">
        <f t="shared" si="78"/>
        <v>-11.78838462825999</v>
      </c>
      <c r="I607" s="7">
        <f t="shared" si="79"/>
        <v>-75.06362527151029</v>
      </c>
    </row>
    <row r="608" spans="1:9" x14ac:dyDescent="0.25">
      <c r="A608">
        <v>594</v>
      </c>
      <c r="B608" s="7">
        <f t="shared" si="76"/>
        <v>-11.741235333523488</v>
      </c>
      <c r="C608" s="7">
        <f t="shared" si="77"/>
        <v>-74.98066713239669</v>
      </c>
      <c r="D608" s="7">
        <f t="shared" si="72"/>
        <v>0.14875591059371177</v>
      </c>
      <c r="E608" s="7">
        <f t="shared" si="73"/>
        <v>4.7755871538286553E-2</v>
      </c>
      <c r="F608" s="7">
        <f t="shared" si="74"/>
        <v>0.32854808877405328</v>
      </c>
      <c r="G608" s="7">
        <f t="shared" si="75"/>
        <v>-0.51156034104783732</v>
      </c>
      <c r="H608" s="7">
        <f t="shared" si="78"/>
        <v>-11.802274164044217</v>
      </c>
      <c r="I608" s="7">
        <f t="shared" si="79"/>
        <v>-75.087971508122962</v>
      </c>
    </row>
    <row r="609" spans="1:9" x14ac:dyDescent="0.25">
      <c r="A609">
        <v>595</v>
      </c>
      <c r="B609" s="7">
        <f t="shared" si="76"/>
        <v>-11.754868829840524</v>
      </c>
      <c r="C609" s="7">
        <f t="shared" si="77"/>
        <v>-75.0047047119984</v>
      </c>
      <c r="D609" s="7">
        <f t="shared" si="72"/>
        <v>0.14871869728202305</v>
      </c>
      <c r="E609" s="7">
        <f t="shared" si="73"/>
        <v>4.7829727997350954E-2</v>
      </c>
      <c r="F609" s="7">
        <f t="shared" si="74"/>
        <v>0.32909701765753141</v>
      </c>
      <c r="G609" s="7">
        <f t="shared" si="75"/>
        <v>-0.51230308970247451</v>
      </c>
      <c r="H609" s="7">
        <f t="shared" si="78"/>
        <v>-11.816144227835252</v>
      </c>
      <c r="I609" s="7">
        <f t="shared" si="79"/>
        <v>-75.112241934347793</v>
      </c>
    </row>
    <row r="610" spans="1:9" x14ac:dyDescent="0.25">
      <c r="A610">
        <v>596</v>
      </c>
      <c r="B610" s="7">
        <f t="shared" si="76"/>
        <v>-11.768482486534893</v>
      </c>
      <c r="C610" s="7">
        <f t="shared" si="77"/>
        <v>-75.028666892426628</v>
      </c>
      <c r="D610" s="7">
        <f t="shared" si="72"/>
        <v>0.14868142753119884</v>
      </c>
      <c r="E610" s="7">
        <f t="shared" si="73"/>
        <v>4.7903552183132442E-2</v>
      </c>
      <c r="F610" s="7">
        <f t="shared" si="74"/>
        <v>0.32964674492720514</v>
      </c>
      <c r="G610" s="7">
        <f t="shared" si="75"/>
        <v>-0.51304525637608178</v>
      </c>
      <c r="H610" s="7">
        <f t="shared" si="78"/>
        <v>-11.829994872358526</v>
      </c>
      <c r="I610" s="7">
        <f t="shared" si="79"/>
        <v>-75.136436897767126</v>
      </c>
    </row>
    <row r="611" spans="1:9" x14ac:dyDescent="0.25">
      <c r="A611">
        <v>597</v>
      </c>
      <c r="B611" s="7">
        <f t="shared" si="76"/>
        <v>-11.782076356161522</v>
      </c>
      <c r="C611" s="7">
        <f t="shared" si="77"/>
        <v>-75.052554018975499</v>
      </c>
      <c r="D611" s="7">
        <f t="shared" si="72"/>
        <v>0.14864410137153639</v>
      </c>
      <c r="E611" s="7">
        <f t="shared" si="73"/>
        <v>4.7977344047478998E-2</v>
      </c>
      <c r="F611" s="7">
        <f t="shared" si="74"/>
        <v>0.33019726996965704</v>
      </c>
      <c r="G611" s="7">
        <f t="shared" si="75"/>
        <v>-0.51378684022197674</v>
      </c>
      <c r="H611" s="7">
        <f t="shared" si="78"/>
        <v>-11.843826150158305</v>
      </c>
      <c r="I611" s="7">
        <f t="shared" si="79"/>
        <v>-75.160556743895881</v>
      </c>
    </row>
    <row r="612" spans="1:9" x14ac:dyDescent="0.25">
      <c r="A612">
        <v>598</v>
      </c>
      <c r="B612" s="7">
        <f t="shared" si="76"/>
        <v>-11.795650491094305</v>
      </c>
      <c r="C612" s="7">
        <f t="shared" si="77"/>
        <v>-75.076366434887362</v>
      </c>
      <c r="D612" s="7">
        <f t="shared" si="72"/>
        <v>0.14860671883337739</v>
      </c>
      <c r="E612" s="7">
        <f t="shared" si="73"/>
        <v>4.8051103542268617E-2</v>
      </c>
      <c r="F612" s="7">
        <f t="shared" si="74"/>
        <v>0.33074859217057784</v>
      </c>
      <c r="G612" s="7">
        <f t="shared" si="75"/>
        <v>-0.51452784039412225</v>
      </c>
      <c r="H612" s="7">
        <f t="shared" si="78"/>
        <v>-11.857638113598327</v>
      </c>
      <c r="I612" s="7">
        <f t="shared" si="79"/>
        <v>-75.184601816196562</v>
      </c>
    </row>
    <row r="613" spans="1:9" x14ac:dyDescent="0.25">
      <c r="A613">
        <v>599</v>
      </c>
      <c r="B613" s="7">
        <f t="shared" si="76"/>
        <v>-11.809204943526714</v>
      </c>
      <c r="C613" s="7">
        <f t="shared" si="77"/>
        <v>-75.100104481367637</v>
      </c>
      <c r="D613" s="7">
        <f t="shared" si="72"/>
        <v>0.14856927994710845</v>
      </c>
      <c r="E613" s="7">
        <f t="shared" si="73"/>
        <v>4.8124830619409163E-2</v>
      </c>
      <c r="F613" s="7">
        <f t="shared" si="74"/>
        <v>0.33130071091476732</v>
      </c>
      <c r="G613" s="7">
        <f t="shared" si="75"/>
        <v>-0.51526825604712645</v>
      </c>
      <c r="H613" s="7">
        <f t="shared" si="78"/>
        <v>-11.871430814862418</v>
      </c>
      <c r="I613" s="7">
        <f t="shared" si="79"/>
        <v>-75.208572456093904</v>
      </c>
    </row>
    <row r="614" spans="1:9" x14ac:dyDescent="0.25">
      <c r="A614">
        <v>600</v>
      </c>
      <c r="B614" s="7">
        <f t="shared" si="76"/>
        <v>-11.822739765472425</v>
      </c>
      <c r="C614" s="7">
        <f t="shared" si="77"/>
        <v>-75.123768497599457</v>
      </c>
      <c r="D614" s="7">
        <f t="shared" si="72"/>
        <v>0.14853178474316062</v>
      </c>
      <c r="E614" s="7">
        <f t="shared" si="73"/>
        <v>4.8198525230838514E-2</v>
      </c>
      <c r="F614" s="7">
        <f t="shared" si="74"/>
        <v>0.3318536255861344</v>
      </c>
      <c r="G614" s="7">
        <f t="shared" si="75"/>
        <v>-0.51600808633624407</v>
      </c>
      <c r="H614" s="7">
        <f t="shared" si="78"/>
        <v>-11.885204305955074</v>
      </c>
      <c r="I614" s="7">
        <f t="shared" si="79"/>
        <v>-75.232469002989561</v>
      </c>
    </row>
    <row r="615" spans="1:9" x14ac:dyDescent="0.25">
      <c r="A615">
        <v>601</v>
      </c>
      <c r="B615" s="7">
        <f t="shared" si="76"/>
        <v>-11.836255008765921</v>
      </c>
      <c r="C615" s="7">
        <f t="shared" si="77"/>
        <v>-75.147358820758143</v>
      </c>
      <c r="D615" s="7">
        <f t="shared" si="72"/>
        <v>0.14849423325200964</v>
      </c>
      <c r="E615" s="7">
        <f t="shared" si="73"/>
        <v>4.8272187328524604E-2</v>
      </c>
      <c r="F615" s="7">
        <f t="shared" si="74"/>
        <v>0.33240733556769797</v>
      </c>
      <c r="G615" s="7">
        <f t="shared" si="75"/>
        <v>-0.5167473304173773</v>
      </c>
      <c r="H615" s="7">
        <f t="shared" si="78"/>
        <v>-11.898958638702108</v>
      </c>
      <c r="I615" s="7">
        <f t="shared" si="79"/>
        <v>-75.256291794276763</v>
      </c>
    </row>
  </sheetData>
  <mergeCells count="11">
    <mergeCell ref="B13:C13"/>
    <mergeCell ref="Q7:S7"/>
    <mergeCell ref="E1:I1"/>
    <mergeCell ref="K1:O1"/>
    <mergeCell ref="Q1:S1"/>
    <mergeCell ref="R2:S2"/>
    <mergeCell ref="A1:C1"/>
    <mergeCell ref="D12:I12"/>
    <mergeCell ref="D13:E13"/>
    <mergeCell ref="F13:G13"/>
    <mergeCell ref="H13:I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PLL</vt:lpstr>
      <vt:lpstr>Filter Plot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AlanX</dc:creator>
  <cp:lastModifiedBy>AlanX</cp:lastModifiedBy>
  <cp:lastPrinted>2017-02-12T06:16:43Z</cp:lastPrinted>
  <dcterms:created xsi:type="dcterms:W3CDTF">2017-01-10T05:03:07Z</dcterms:created>
  <dcterms:modified xsi:type="dcterms:W3CDTF">2017-03-04T02:01:02Z</dcterms:modified>
</cp:coreProperties>
</file>