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6275" windowHeight="17430"/>
  </bookViews>
  <sheets>
    <sheet name="BOM_phiDAC" sheetId="1" r:id="rId1"/>
  </sheets>
  <calcPr calcId="144525"/>
</workbook>
</file>

<file path=xl/calcChain.xml><?xml version="1.0" encoding="utf-8"?>
<calcChain xmlns="http://schemas.openxmlformats.org/spreadsheetml/2006/main">
  <c r="I39" i="1" l="1"/>
  <c r="I36" i="1" l="1"/>
  <c r="I40" i="1" l="1"/>
  <c r="I38" i="1"/>
  <c r="I37" i="1"/>
  <c r="I35" i="1"/>
  <c r="I34" i="1"/>
  <c r="I33" i="1"/>
  <c r="I32" i="1"/>
  <c r="I31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42" i="1" l="1"/>
</calcChain>
</file>

<file path=xl/sharedStrings.xml><?xml version="1.0" encoding="utf-8"?>
<sst xmlns="http://schemas.openxmlformats.org/spreadsheetml/2006/main" count="155" uniqueCount="120">
  <si>
    <t>ID</t>
  </si>
  <si>
    <t>Name</t>
  </si>
  <si>
    <t>Designator</t>
  </si>
  <si>
    <t>Footprint</t>
  </si>
  <si>
    <t>Manufacturer Part</t>
  </si>
  <si>
    <t>Manufacturer</t>
  </si>
  <si>
    <t>TDA1387T</t>
  </si>
  <si>
    <t>U12</t>
  </si>
  <si>
    <t>SOIC-8_150MIL</t>
  </si>
  <si>
    <t>R25</t>
  </si>
  <si>
    <t>0805'</t>
  </si>
  <si>
    <t>74HC86D</t>
  </si>
  <si>
    <t>U8</t>
  </si>
  <si>
    <t>SOIC-14_150MIL</t>
  </si>
  <si>
    <t>NXP</t>
  </si>
  <si>
    <t>TL431</t>
  </si>
  <si>
    <t>U11</t>
  </si>
  <si>
    <t>SOT-89(SOT-89-3)</t>
  </si>
  <si>
    <t>TL431AIPK</t>
  </si>
  <si>
    <t>BC856B</t>
  </si>
  <si>
    <t>SOT-23</t>
  </si>
  <si>
    <t>YEL0805</t>
  </si>
  <si>
    <t>LED0805-R</t>
  </si>
  <si>
    <t>FB</t>
  </si>
  <si>
    <t>L20,L21,L4,L1,L26,L25,L23,L24,L42,L43,L44</t>
  </si>
  <si>
    <t>FB805</t>
  </si>
  <si>
    <t>BC846B</t>
  </si>
  <si>
    <t>Q5,Q8,Q7,Q10,Q6,Q9,Q11,Q14,Q12,Q15,Q13,Q16</t>
  </si>
  <si>
    <t>SOT-23(SOT-23-3)</t>
  </si>
  <si>
    <t>BC846BLT1G</t>
  </si>
  <si>
    <t>100k</t>
  </si>
  <si>
    <t>R14,R39</t>
  </si>
  <si>
    <t>R18,R42</t>
  </si>
  <si>
    <t>R6,R29</t>
  </si>
  <si>
    <t>68k</t>
  </si>
  <si>
    <t>R16,R15,R40,R41</t>
  </si>
  <si>
    <t>47n</t>
  </si>
  <si>
    <t>C3,C23</t>
  </si>
  <si>
    <t>C1206</t>
  </si>
  <si>
    <t>R8,R31</t>
  </si>
  <si>
    <t>100n</t>
  </si>
  <si>
    <t>C4,C8,C9,C6,C7,C15,C19,C20,C17,C18</t>
  </si>
  <si>
    <t>4k7</t>
  </si>
  <si>
    <t>820p</t>
  </si>
  <si>
    <t>C2,C12</t>
  </si>
  <si>
    <t>C0805</t>
  </si>
  <si>
    <t>NF</t>
  </si>
  <si>
    <t>C14,C26</t>
  </si>
  <si>
    <t>27uH</t>
  </si>
  <si>
    <t>L5,L6,L7,L8,L9,L10,L11,L12,L13,L14,L15,L16,L17,L18,L19,L27,L28,L29,L30,L31,L32,L33,L34,L35,L36,L37,L38,L39,L40,L41</t>
  </si>
  <si>
    <t>TDK</t>
  </si>
  <si>
    <t>22n</t>
  </si>
  <si>
    <t>C24,C25,C27,C28</t>
  </si>
  <si>
    <t>CAP-D8.0XF3.5</t>
  </si>
  <si>
    <t>220p</t>
  </si>
  <si>
    <t>1u</t>
  </si>
  <si>
    <t>C13</t>
  </si>
  <si>
    <t>DSIC01LSGET</t>
  </si>
  <si>
    <t>SW1</t>
  </si>
  <si>
    <t>SWITCH-KE-1BIT/2.54_SMD</t>
  </si>
  <si>
    <t>KE</t>
  </si>
  <si>
    <t>1000u</t>
  </si>
  <si>
    <t>U7,U5,U9</t>
  </si>
  <si>
    <t>Analog Devices</t>
  </si>
  <si>
    <t>Cost each</t>
  </si>
  <si>
    <t>Line cost</t>
  </si>
  <si>
    <t>PCB</t>
  </si>
  <si>
    <t>Total</t>
  </si>
  <si>
    <t>R37,R35,R38,R47,R51,R52</t>
  </si>
  <si>
    <t>R26,R36,R27,R50,R53</t>
  </si>
  <si>
    <t>NP0/C0G</t>
  </si>
  <si>
    <t>Yellow LED 1.9Vf</t>
  </si>
  <si>
    <t>Philips</t>
  </si>
  <si>
    <t>CJ</t>
  </si>
  <si>
    <t>Nexperia</t>
  </si>
  <si>
    <t>10V</t>
  </si>
  <si>
    <t>MPZ2012S102AT</t>
  </si>
  <si>
    <t>X7R</t>
  </si>
  <si>
    <t>240k</t>
  </si>
  <si>
    <t>Resistors 5% unless marked as 1%</t>
  </si>
  <si>
    <t>16V</t>
  </si>
  <si>
    <t>Nichicon HZ</t>
  </si>
  <si>
    <t>6.3V</t>
  </si>
  <si>
    <t>AD8017AR</t>
  </si>
  <si>
    <t>1800u</t>
  </si>
  <si>
    <t>MLF2012C270KT000</t>
  </si>
  <si>
    <t>Everlight</t>
  </si>
  <si>
    <t>NP0/C0G are TDK, Murata, Samsung or Yageo</t>
  </si>
  <si>
    <t>8 * 5cm</t>
  </si>
  <si>
    <t>BC856BLT1G</t>
  </si>
  <si>
    <t>R2,R23,R28</t>
  </si>
  <si>
    <t>R17</t>
  </si>
  <si>
    <t>1k2</t>
  </si>
  <si>
    <t>R4,R13,R21,R22,R24</t>
  </si>
  <si>
    <t>20k</t>
  </si>
  <si>
    <t>R5,R9,R32</t>
  </si>
  <si>
    <t>R11,R10,R34,R33,R57</t>
  </si>
  <si>
    <t>R12,R45,R46</t>
  </si>
  <si>
    <t>27k</t>
  </si>
  <si>
    <t>R1</t>
  </si>
  <si>
    <t>R54,R56</t>
  </si>
  <si>
    <t>C29,C30</t>
  </si>
  <si>
    <t>D22,D2</t>
  </si>
  <si>
    <t>C34,C35,C36</t>
  </si>
  <si>
    <t>15u</t>
  </si>
  <si>
    <t>1206'</t>
  </si>
  <si>
    <t>Q4,Q3</t>
  </si>
  <si>
    <t>C31</t>
  </si>
  <si>
    <t>C10,C11,C21,C22</t>
  </si>
  <si>
    <t>C5,C16</t>
  </si>
  <si>
    <t>1500u</t>
  </si>
  <si>
    <t>Nichicon HM</t>
  </si>
  <si>
    <t>R7,R20,R19,R43,R30,R44</t>
  </si>
  <si>
    <t>C3216X5R1C156M160AB</t>
  </si>
  <si>
    <t>Schematic dated 2/2/19 corresponds to this BOM</t>
  </si>
  <si>
    <t>(res)</t>
  </si>
  <si>
    <t>CNY</t>
  </si>
  <si>
    <t>Pana/Sanyo</t>
  </si>
  <si>
    <t>Qty</t>
  </si>
  <si>
    <t>Rev G 3/2/19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</si>
</sst>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K43" sqref="K43"/>
    </sheetView>
  </sheetViews>
  <sheetFormatPr defaultRowHeight="15" x14ac:dyDescent="0.25"/>
  <cols>
    <col min="1" max="1" width="5" customWidth="1"/>
    <col min="2" max="2" width="11.85546875" customWidth="1"/>
    <col min="3" max="3" width="39.5703125" customWidth="1"/>
    <col min="4" max="4" width="17.42578125" customWidth="1"/>
    <col min="5" max="5" width="5.28515625" customWidth="1"/>
    <col min="6" max="6" width="24.85546875" customWidth="1"/>
    <col min="7" max="7" width="14.42578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118</v>
      </c>
      <c r="F1" t="s">
        <v>4</v>
      </c>
      <c r="G1" t="s">
        <v>5</v>
      </c>
      <c r="H1" t="s">
        <v>64</v>
      </c>
      <c r="I1" t="s">
        <v>65</v>
      </c>
      <c r="J1" t="s">
        <v>115</v>
      </c>
    </row>
    <row r="2" spans="1:10" x14ac:dyDescent="0.25">
      <c r="A2">
        <v>1</v>
      </c>
      <c r="B2" t="s">
        <v>6</v>
      </c>
      <c r="C2" t="s">
        <v>7</v>
      </c>
      <c r="D2" t="s">
        <v>8</v>
      </c>
      <c r="E2">
        <v>1</v>
      </c>
      <c r="G2" t="s">
        <v>72</v>
      </c>
      <c r="H2">
        <v>0.48</v>
      </c>
      <c r="I2">
        <f t="shared" ref="I2:I8" si="0">E2*H2</f>
        <v>0.48</v>
      </c>
    </row>
    <row r="3" spans="1:10" x14ac:dyDescent="0.25">
      <c r="A3">
        <v>2</v>
      </c>
      <c r="B3">
        <v>2.2000000000000002</v>
      </c>
      <c r="C3" t="s">
        <v>9</v>
      </c>
      <c r="D3" t="s">
        <v>10</v>
      </c>
      <c r="E3">
        <v>1</v>
      </c>
      <c r="H3">
        <v>1.4999999999999999E-2</v>
      </c>
      <c r="I3">
        <f t="shared" si="0"/>
        <v>1.4999999999999999E-2</v>
      </c>
      <c r="J3">
        <v>1</v>
      </c>
    </row>
    <row r="4" spans="1:10" x14ac:dyDescent="0.25">
      <c r="A4">
        <v>3</v>
      </c>
      <c r="B4">
        <v>510</v>
      </c>
      <c r="C4" t="s">
        <v>69</v>
      </c>
      <c r="D4" t="s">
        <v>10</v>
      </c>
      <c r="E4">
        <v>5</v>
      </c>
      <c r="H4">
        <v>1.4999999999999999E-2</v>
      </c>
      <c r="I4">
        <f t="shared" si="0"/>
        <v>7.4999999999999997E-2</v>
      </c>
      <c r="J4">
        <v>5</v>
      </c>
    </row>
    <row r="5" spans="1:10" x14ac:dyDescent="0.25">
      <c r="A5">
        <v>4</v>
      </c>
      <c r="B5" t="s">
        <v>11</v>
      </c>
      <c r="C5" t="s">
        <v>12</v>
      </c>
      <c r="D5" t="s">
        <v>13</v>
      </c>
      <c r="E5">
        <v>1</v>
      </c>
      <c r="F5" t="s">
        <v>11</v>
      </c>
      <c r="G5" t="s">
        <v>14</v>
      </c>
      <c r="H5">
        <v>0.3</v>
      </c>
      <c r="I5">
        <f t="shared" si="0"/>
        <v>0.3</v>
      </c>
    </row>
    <row r="6" spans="1:10" x14ac:dyDescent="0.25">
      <c r="A6">
        <v>5</v>
      </c>
      <c r="B6" t="s">
        <v>78</v>
      </c>
      <c r="C6" t="s">
        <v>68</v>
      </c>
      <c r="D6" t="s">
        <v>10</v>
      </c>
      <c r="E6">
        <v>6</v>
      </c>
      <c r="H6">
        <v>1.4999999999999999E-2</v>
      </c>
      <c r="I6">
        <f t="shared" si="0"/>
        <v>0.09</v>
      </c>
      <c r="J6">
        <v>6</v>
      </c>
    </row>
    <row r="7" spans="1:10" x14ac:dyDescent="0.25">
      <c r="A7">
        <v>6</v>
      </c>
      <c r="B7" t="s">
        <v>92</v>
      </c>
      <c r="C7" t="s">
        <v>91</v>
      </c>
      <c r="D7" t="s">
        <v>10</v>
      </c>
      <c r="E7">
        <v>1</v>
      </c>
      <c r="G7" s="1">
        <v>0.01</v>
      </c>
      <c r="H7">
        <v>1.4999999999999999E-2</v>
      </c>
      <c r="I7">
        <f t="shared" si="0"/>
        <v>1.4999999999999999E-2</v>
      </c>
      <c r="J7">
        <v>1</v>
      </c>
    </row>
    <row r="8" spans="1:10" x14ac:dyDescent="0.25">
      <c r="A8">
        <v>7</v>
      </c>
      <c r="B8" t="s">
        <v>15</v>
      </c>
      <c r="C8" t="s">
        <v>16</v>
      </c>
      <c r="D8" t="s">
        <v>17</v>
      </c>
      <c r="E8">
        <v>1</v>
      </c>
      <c r="F8" t="s">
        <v>18</v>
      </c>
      <c r="G8" t="s">
        <v>73</v>
      </c>
      <c r="H8">
        <v>0.15</v>
      </c>
      <c r="I8">
        <f t="shared" si="0"/>
        <v>0.15</v>
      </c>
    </row>
    <row r="9" spans="1:10" x14ac:dyDescent="0.25">
      <c r="A9">
        <v>8</v>
      </c>
      <c r="B9" t="s">
        <v>19</v>
      </c>
      <c r="C9" t="s">
        <v>106</v>
      </c>
      <c r="D9" t="s">
        <v>20</v>
      </c>
      <c r="E9">
        <v>2</v>
      </c>
      <c r="F9" t="s">
        <v>89</v>
      </c>
      <c r="G9" t="s">
        <v>74</v>
      </c>
      <c r="H9">
        <v>0.05</v>
      </c>
      <c r="I9">
        <f t="shared" ref="I9:I29" si="1">E9*H9</f>
        <v>0.1</v>
      </c>
    </row>
    <row r="10" spans="1:10" x14ac:dyDescent="0.25">
      <c r="A10">
        <v>9</v>
      </c>
      <c r="B10" t="s">
        <v>110</v>
      </c>
      <c r="C10" t="s">
        <v>109</v>
      </c>
      <c r="D10" t="s">
        <v>53</v>
      </c>
      <c r="E10">
        <v>2</v>
      </c>
      <c r="F10" t="s">
        <v>75</v>
      </c>
      <c r="G10" s="1" t="s">
        <v>111</v>
      </c>
      <c r="H10">
        <v>0.18</v>
      </c>
      <c r="I10">
        <f t="shared" si="1"/>
        <v>0.36</v>
      </c>
    </row>
    <row r="11" spans="1:10" x14ac:dyDescent="0.25">
      <c r="A11">
        <v>10</v>
      </c>
      <c r="B11" t="s">
        <v>98</v>
      </c>
      <c r="C11" t="s">
        <v>99</v>
      </c>
      <c r="D11" t="s">
        <v>10</v>
      </c>
      <c r="E11">
        <v>1</v>
      </c>
      <c r="H11">
        <v>1.4999999999999999E-2</v>
      </c>
      <c r="I11">
        <f t="shared" si="1"/>
        <v>1.4999999999999999E-2</v>
      </c>
      <c r="J11">
        <v>1</v>
      </c>
    </row>
    <row r="12" spans="1:10" x14ac:dyDescent="0.25">
      <c r="A12">
        <v>11</v>
      </c>
      <c r="B12" t="s">
        <v>104</v>
      </c>
      <c r="C12" t="s">
        <v>103</v>
      </c>
      <c r="D12" t="s">
        <v>105</v>
      </c>
      <c r="E12">
        <v>3</v>
      </c>
      <c r="F12" t="s">
        <v>113</v>
      </c>
      <c r="G12" t="s">
        <v>50</v>
      </c>
      <c r="H12">
        <v>0.2</v>
      </c>
      <c r="I12">
        <f t="shared" si="1"/>
        <v>0.60000000000000009</v>
      </c>
    </row>
    <row r="13" spans="1:10" x14ac:dyDescent="0.25">
      <c r="A13">
        <v>12</v>
      </c>
      <c r="B13" t="s">
        <v>21</v>
      </c>
      <c r="C13" t="s">
        <v>102</v>
      </c>
      <c r="D13" t="s">
        <v>22</v>
      </c>
      <c r="E13">
        <v>2</v>
      </c>
      <c r="F13" t="s">
        <v>71</v>
      </c>
      <c r="G13" t="s">
        <v>86</v>
      </c>
      <c r="H13">
        <v>0.1</v>
      </c>
      <c r="I13">
        <f t="shared" si="1"/>
        <v>0.2</v>
      </c>
    </row>
    <row r="14" spans="1:10" x14ac:dyDescent="0.25">
      <c r="A14">
        <v>13</v>
      </c>
      <c r="B14" t="s">
        <v>23</v>
      </c>
      <c r="C14" t="s">
        <v>24</v>
      </c>
      <c r="D14" t="s">
        <v>25</v>
      </c>
      <c r="E14">
        <v>11</v>
      </c>
      <c r="F14" t="s">
        <v>76</v>
      </c>
      <c r="G14" t="s">
        <v>50</v>
      </c>
      <c r="H14">
        <v>0.05</v>
      </c>
      <c r="I14">
        <f t="shared" si="1"/>
        <v>0.55000000000000004</v>
      </c>
    </row>
    <row r="15" spans="1:10" x14ac:dyDescent="0.25">
      <c r="A15">
        <v>14</v>
      </c>
      <c r="B15" t="s">
        <v>94</v>
      </c>
      <c r="C15" t="s">
        <v>97</v>
      </c>
      <c r="D15" t="s">
        <v>10</v>
      </c>
      <c r="E15">
        <v>3</v>
      </c>
      <c r="G15" s="1"/>
      <c r="H15">
        <v>1.4999999999999999E-2</v>
      </c>
      <c r="I15">
        <f t="shared" si="1"/>
        <v>4.4999999999999998E-2</v>
      </c>
      <c r="J15">
        <v>3</v>
      </c>
    </row>
    <row r="16" spans="1:10" x14ac:dyDescent="0.25">
      <c r="A16">
        <v>15</v>
      </c>
      <c r="B16" t="s">
        <v>26</v>
      </c>
      <c r="C16" t="s">
        <v>27</v>
      </c>
      <c r="D16" t="s">
        <v>28</v>
      </c>
      <c r="E16">
        <v>12</v>
      </c>
      <c r="F16" t="s">
        <v>29</v>
      </c>
      <c r="G16" t="s">
        <v>74</v>
      </c>
      <c r="H16">
        <v>0.05</v>
      </c>
      <c r="I16">
        <f t="shared" si="1"/>
        <v>0.60000000000000009</v>
      </c>
    </row>
    <row r="17" spans="1:10" x14ac:dyDescent="0.25">
      <c r="A17">
        <v>16</v>
      </c>
      <c r="B17" t="s">
        <v>30</v>
      </c>
      <c r="C17" t="s">
        <v>31</v>
      </c>
      <c r="D17" t="s">
        <v>10</v>
      </c>
      <c r="E17">
        <v>2</v>
      </c>
      <c r="H17">
        <v>1.4999999999999999E-2</v>
      </c>
      <c r="I17">
        <f t="shared" si="1"/>
        <v>0.03</v>
      </c>
      <c r="J17">
        <v>2</v>
      </c>
    </row>
    <row r="18" spans="1:10" x14ac:dyDescent="0.25">
      <c r="A18">
        <v>17</v>
      </c>
      <c r="B18">
        <v>820</v>
      </c>
      <c r="C18" t="s">
        <v>32</v>
      </c>
      <c r="D18" t="s">
        <v>10</v>
      </c>
      <c r="E18">
        <v>2</v>
      </c>
      <c r="G18" s="1">
        <v>0.01</v>
      </c>
      <c r="H18">
        <v>1.4999999999999999E-2</v>
      </c>
      <c r="I18">
        <f t="shared" si="1"/>
        <v>0.03</v>
      </c>
      <c r="J18">
        <v>2</v>
      </c>
    </row>
    <row r="19" spans="1:10" x14ac:dyDescent="0.25">
      <c r="A19">
        <v>18</v>
      </c>
      <c r="B19">
        <v>33</v>
      </c>
      <c r="C19" t="s">
        <v>33</v>
      </c>
      <c r="D19" t="s">
        <v>10</v>
      </c>
      <c r="E19">
        <v>2</v>
      </c>
      <c r="G19" s="1">
        <v>0.01</v>
      </c>
      <c r="H19">
        <v>1.4999999999999999E-2</v>
      </c>
      <c r="I19">
        <f t="shared" si="1"/>
        <v>0.03</v>
      </c>
      <c r="J19">
        <v>2</v>
      </c>
    </row>
    <row r="20" spans="1:10" x14ac:dyDescent="0.25">
      <c r="A20">
        <v>19</v>
      </c>
      <c r="B20">
        <v>620</v>
      </c>
      <c r="C20" t="s">
        <v>93</v>
      </c>
      <c r="D20" t="s">
        <v>10</v>
      </c>
      <c r="E20">
        <v>5</v>
      </c>
      <c r="G20" s="1">
        <v>0.01</v>
      </c>
      <c r="H20">
        <v>1.4999999999999999E-2</v>
      </c>
      <c r="I20">
        <f t="shared" si="1"/>
        <v>7.4999999999999997E-2</v>
      </c>
      <c r="J20">
        <v>5</v>
      </c>
    </row>
    <row r="21" spans="1:10" x14ac:dyDescent="0.25">
      <c r="A21">
        <v>20</v>
      </c>
      <c r="B21" t="s">
        <v>34</v>
      </c>
      <c r="C21" t="s">
        <v>35</v>
      </c>
      <c r="D21" t="s">
        <v>10</v>
      </c>
      <c r="E21">
        <v>4</v>
      </c>
      <c r="H21">
        <v>1.4999999999999999E-2</v>
      </c>
      <c r="I21">
        <f t="shared" si="1"/>
        <v>0.06</v>
      </c>
      <c r="J21">
        <v>4</v>
      </c>
    </row>
    <row r="22" spans="1:10" x14ac:dyDescent="0.25">
      <c r="A22">
        <v>21</v>
      </c>
      <c r="B22">
        <v>300</v>
      </c>
      <c r="C22" t="s">
        <v>112</v>
      </c>
      <c r="D22" t="s">
        <v>10</v>
      </c>
      <c r="E22">
        <v>6</v>
      </c>
      <c r="G22" s="1">
        <v>0.01</v>
      </c>
      <c r="H22">
        <v>1.4999999999999999E-2</v>
      </c>
      <c r="I22">
        <f t="shared" si="1"/>
        <v>0.09</v>
      </c>
      <c r="J22">
        <v>6</v>
      </c>
    </row>
    <row r="23" spans="1:10" x14ac:dyDescent="0.25">
      <c r="A23">
        <v>22</v>
      </c>
      <c r="B23" t="s">
        <v>36</v>
      </c>
      <c r="C23" t="s">
        <v>37</v>
      </c>
      <c r="D23" t="s">
        <v>38</v>
      </c>
      <c r="E23">
        <v>2</v>
      </c>
      <c r="F23" t="s">
        <v>70</v>
      </c>
      <c r="G23" s="1">
        <v>0.05</v>
      </c>
      <c r="H23">
        <v>0.3</v>
      </c>
      <c r="I23">
        <f t="shared" si="1"/>
        <v>0.6</v>
      </c>
    </row>
    <row r="24" spans="1:10" x14ac:dyDescent="0.25">
      <c r="A24">
        <v>23</v>
      </c>
      <c r="B24">
        <v>330</v>
      </c>
      <c r="C24" t="s">
        <v>39</v>
      </c>
      <c r="D24" t="s">
        <v>10</v>
      </c>
      <c r="E24">
        <v>2</v>
      </c>
      <c r="G24" s="1">
        <v>0.01</v>
      </c>
      <c r="H24">
        <v>1.4999999999999999E-2</v>
      </c>
      <c r="I24">
        <f t="shared" si="1"/>
        <v>0.03</v>
      </c>
      <c r="J24">
        <v>2</v>
      </c>
    </row>
    <row r="25" spans="1:10" x14ac:dyDescent="0.25">
      <c r="A25">
        <v>24</v>
      </c>
      <c r="B25">
        <v>100</v>
      </c>
      <c r="C25" t="s">
        <v>95</v>
      </c>
      <c r="D25" t="s">
        <v>10</v>
      </c>
      <c r="E25">
        <v>3</v>
      </c>
      <c r="G25" s="1">
        <v>0.01</v>
      </c>
      <c r="H25">
        <v>1.4999999999999999E-2</v>
      </c>
      <c r="I25">
        <f t="shared" si="1"/>
        <v>4.4999999999999998E-2</v>
      </c>
      <c r="J25">
        <v>3</v>
      </c>
    </row>
    <row r="26" spans="1:10" x14ac:dyDescent="0.25">
      <c r="A26">
        <v>25</v>
      </c>
      <c r="B26" t="s">
        <v>40</v>
      </c>
      <c r="C26" t="s">
        <v>41</v>
      </c>
      <c r="D26" t="s">
        <v>38</v>
      </c>
      <c r="E26">
        <v>10</v>
      </c>
      <c r="F26" t="s">
        <v>70</v>
      </c>
      <c r="G26" s="1">
        <v>0.05</v>
      </c>
      <c r="H26">
        <v>0.32</v>
      </c>
      <c r="I26">
        <f t="shared" si="1"/>
        <v>3.2</v>
      </c>
    </row>
    <row r="27" spans="1:10" x14ac:dyDescent="0.25">
      <c r="A27">
        <v>26</v>
      </c>
      <c r="B27" t="s">
        <v>42</v>
      </c>
      <c r="C27" t="s">
        <v>90</v>
      </c>
      <c r="D27" t="s">
        <v>10</v>
      </c>
      <c r="E27">
        <v>3</v>
      </c>
      <c r="G27" s="1">
        <v>0.01</v>
      </c>
      <c r="H27">
        <v>1.4999999999999999E-2</v>
      </c>
      <c r="I27">
        <f t="shared" si="1"/>
        <v>4.4999999999999998E-2</v>
      </c>
      <c r="J27">
        <v>3</v>
      </c>
    </row>
    <row r="28" spans="1:10" x14ac:dyDescent="0.25">
      <c r="A28">
        <v>27</v>
      </c>
      <c r="B28" t="s">
        <v>43</v>
      </c>
      <c r="C28" t="s">
        <v>44</v>
      </c>
      <c r="D28" t="s">
        <v>45</v>
      </c>
      <c r="E28">
        <v>2</v>
      </c>
      <c r="F28" t="s">
        <v>70</v>
      </c>
      <c r="G28" s="1">
        <v>0.05</v>
      </c>
      <c r="H28">
        <v>0.08</v>
      </c>
      <c r="I28">
        <f t="shared" si="1"/>
        <v>0.16</v>
      </c>
    </row>
    <row r="29" spans="1:10" x14ac:dyDescent="0.25">
      <c r="A29">
        <v>28</v>
      </c>
      <c r="B29">
        <v>15</v>
      </c>
      <c r="C29" t="s">
        <v>96</v>
      </c>
      <c r="D29" t="s">
        <v>10</v>
      </c>
      <c r="E29">
        <v>5</v>
      </c>
      <c r="H29">
        <v>1.4999999999999999E-2</v>
      </c>
      <c r="I29">
        <f t="shared" si="1"/>
        <v>7.4999999999999997E-2</v>
      </c>
      <c r="J29">
        <v>5</v>
      </c>
    </row>
    <row r="30" spans="1:10" x14ac:dyDescent="0.25">
      <c r="A30">
        <v>29</v>
      </c>
      <c r="B30" t="s">
        <v>46</v>
      </c>
      <c r="C30" t="s">
        <v>47</v>
      </c>
      <c r="D30" t="s">
        <v>45</v>
      </c>
      <c r="E30">
        <v>2</v>
      </c>
    </row>
    <row r="31" spans="1:10" x14ac:dyDescent="0.25">
      <c r="A31">
        <v>30</v>
      </c>
      <c r="B31" t="s">
        <v>48</v>
      </c>
      <c r="C31" t="s">
        <v>49</v>
      </c>
      <c r="D31" t="s">
        <v>10</v>
      </c>
      <c r="E31">
        <v>30</v>
      </c>
      <c r="F31" t="s">
        <v>85</v>
      </c>
      <c r="G31" t="s">
        <v>50</v>
      </c>
      <c r="H31">
        <v>0.08</v>
      </c>
      <c r="I31">
        <f t="shared" ref="I31:I36" si="2">E31*H31</f>
        <v>2.4</v>
      </c>
    </row>
    <row r="32" spans="1:10" x14ac:dyDescent="0.25">
      <c r="A32">
        <v>31</v>
      </c>
      <c r="B32" t="s">
        <v>51</v>
      </c>
      <c r="C32" t="s">
        <v>52</v>
      </c>
      <c r="D32" t="s">
        <v>45</v>
      </c>
      <c r="E32">
        <v>4</v>
      </c>
      <c r="F32" t="s">
        <v>70</v>
      </c>
      <c r="G32" s="1">
        <v>0.05</v>
      </c>
      <c r="H32">
        <v>0.2</v>
      </c>
      <c r="I32">
        <f t="shared" si="2"/>
        <v>0.8</v>
      </c>
    </row>
    <row r="33" spans="1:11" x14ac:dyDescent="0.25">
      <c r="A33">
        <v>32</v>
      </c>
      <c r="B33" t="s">
        <v>61</v>
      </c>
      <c r="C33" t="s">
        <v>107</v>
      </c>
      <c r="D33" t="s">
        <v>53</v>
      </c>
      <c r="E33">
        <v>1</v>
      </c>
      <c r="F33" t="s">
        <v>80</v>
      </c>
      <c r="G33" t="s">
        <v>81</v>
      </c>
      <c r="H33">
        <v>0.3</v>
      </c>
      <c r="I33">
        <f t="shared" si="2"/>
        <v>0.3</v>
      </c>
    </row>
    <row r="34" spans="1:11" x14ac:dyDescent="0.25">
      <c r="A34">
        <v>33</v>
      </c>
      <c r="B34" t="s">
        <v>54</v>
      </c>
      <c r="C34" t="s">
        <v>101</v>
      </c>
      <c r="D34" t="s">
        <v>10</v>
      </c>
      <c r="E34">
        <v>2</v>
      </c>
      <c r="F34" t="s">
        <v>70</v>
      </c>
      <c r="G34" s="1">
        <v>0.05</v>
      </c>
      <c r="H34">
        <v>0.08</v>
      </c>
      <c r="I34">
        <f t="shared" si="2"/>
        <v>0.16</v>
      </c>
    </row>
    <row r="35" spans="1:11" x14ac:dyDescent="0.25">
      <c r="A35">
        <v>34</v>
      </c>
      <c r="B35" t="s">
        <v>55</v>
      </c>
      <c r="C35" t="s">
        <v>56</v>
      </c>
      <c r="D35" t="s">
        <v>45</v>
      </c>
      <c r="E35">
        <v>1</v>
      </c>
      <c r="F35" t="s">
        <v>77</v>
      </c>
      <c r="H35">
        <v>0.08</v>
      </c>
      <c r="I35">
        <f t="shared" si="2"/>
        <v>0.08</v>
      </c>
    </row>
    <row r="36" spans="1:11" x14ac:dyDescent="0.25">
      <c r="A36">
        <v>35</v>
      </c>
      <c r="B36" t="s">
        <v>57</v>
      </c>
      <c r="C36" t="s">
        <v>58</v>
      </c>
      <c r="D36" t="s">
        <v>59</v>
      </c>
      <c r="E36">
        <v>1</v>
      </c>
      <c r="F36" t="s">
        <v>57</v>
      </c>
      <c r="G36" t="s">
        <v>60</v>
      </c>
      <c r="H36">
        <v>1.2</v>
      </c>
      <c r="I36">
        <f t="shared" si="2"/>
        <v>1.2</v>
      </c>
    </row>
    <row r="37" spans="1:11" x14ac:dyDescent="0.25">
      <c r="A37">
        <v>36</v>
      </c>
      <c r="B37">
        <v>0</v>
      </c>
      <c r="C37" t="s">
        <v>100</v>
      </c>
      <c r="D37" t="s">
        <v>10</v>
      </c>
      <c r="E37">
        <v>2</v>
      </c>
      <c r="H37">
        <v>1.4999999999999999E-2</v>
      </c>
      <c r="I37">
        <f>E37*H37</f>
        <v>0.03</v>
      </c>
      <c r="J37">
        <v>2</v>
      </c>
    </row>
    <row r="38" spans="1:11" x14ac:dyDescent="0.25">
      <c r="A38">
        <v>37</v>
      </c>
      <c r="B38" t="s">
        <v>83</v>
      </c>
      <c r="C38" t="s">
        <v>62</v>
      </c>
      <c r="D38" t="s">
        <v>8</v>
      </c>
      <c r="E38">
        <v>3</v>
      </c>
      <c r="F38" t="s">
        <v>83</v>
      </c>
      <c r="G38" t="s">
        <v>63</v>
      </c>
      <c r="H38">
        <v>0.35</v>
      </c>
      <c r="I38">
        <f>E38*H38</f>
        <v>1.0499999999999998</v>
      </c>
    </row>
    <row r="39" spans="1:11" x14ac:dyDescent="0.25">
      <c r="A39">
        <v>38</v>
      </c>
      <c r="B39" t="s">
        <v>84</v>
      </c>
      <c r="C39" t="s">
        <v>108</v>
      </c>
      <c r="D39" t="s">
        <v>53</v>
      </c>
      <c r="E39">
        <v>4</v>
      </c>
      <c r="F39" t="s">
        <v>82</v>
      </c>
      <c r="G39" t="s">
        <v>117</v>
      </c>
      <c r="H39">
        <v>0.18</v>
      </c>
      <c r="I39">
        <f>E39*H39</f>
        <v>0.72</v>
      </c>
    </row>
    <row r="40" spans="1:11" x14ac:dyDescent="0.25">
      <c r="A40">
        <v>39</v>
      </c>
      <c r="B40" t="s">
        <v>66</v>
      </c>
      <c r="E40">
        <v>1</v>
      </c>
      <c r="F40" t="s">
        <v>88</v>
      </c>
      <c r="H40">
        <v>3</v>
      </c>
      <c r="I40">
        <f>E40*H40</f>
        <v>3</v>
      </c>
    </row>
    <row r="42" spans="1:11" x14ac:dyDescent="0.25">
      <c r="B42" t="s">
        <v>114</v>
      </c>
      <c r="H42" t="s">
        <v>116</v>
      </c>
      <c r="I42">
        <f>SUM(I2:I40)</f>
        <v>17.805</v>
      </c>
      <c r="J42" t="s">
        <v>67</v>
      </c>
      <c r="K42" t="s">
        <v>119</v>
      </c>
    </row>
    <row r="43" spans="1:11" x14ac:dyDescent="0.25">
      <c r="B43" t="s">
        <v>79</v>
      </c>
    </row>
    <row r="44" spans="1:11" x14ac:dyDescent="0.25">
      <c r="B44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BOM_phiDAC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</dc:creator>
  <cp:lastModifiedBy>Ricky</cp:lastModifiedBy>
  <dcterms:created xsi:type="dcterms:W3CDTF">2018-12-26T06:43:38Z</dcterms:created>
  <dcterms:modified xsi:type="dcterms:W3CDTF">2019-02-03T11:47:41Z</dcterms:modified>
</cp:coreProperties>
</file>